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.reyes\Desktop\ESTADISTICAS DASHBOARD\ESTADISTICAS DASHBOARD\LIBRE ACCESO\Primer Trimestre año 2025\"/>
    </mc:Choice>
  </mc:AlternateContent>
  <xr:revisionPtr revIDLastSave="0" documentId="13_ncr:1_{7D3170AC-1CB6-4047-834E-A8BCA76543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 Cruda de Hechos" sheetId="1" r:id="rId1"/>
    <sheet name="Data Cruda de Afecciones " sheetId="2" r:id="rId2"/>
    <sheet name="Data de la Variables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2" i="1" l="1"/>
  <c r="E133" i="1"/>
  <c r="E134" i="1"/>
  <c r="E135" i="1"/>
  <c r="E136" i="1"/>
  <c r="E137" i="1"/>
  <c r="E138" i="1"/>
  <c r="E139" i="1"/>
  <c r="E140" i="1"/>
  <c r="E131" i="1"/>
  <c r="B24" i="1"/>
  <c r="F15" i="3"/>
  <c r="G17" i="3"/>
  <c r="G15" i="3"/>
  <c r="G14" i="3"/>
  <c r="C164" i="1"/>
  <c r="D164" i="1"/>
  <c r="B164" i="1"/>
  <c r="B111" i="1"/>
  <c r="C24" i="1"/>
  <c r="D24" i="1"/>
  <c r="E8" i="1"/>
  <c r="E65" i="1"/>
  <c r="C81" i="1" l="1"/>
  <c r="E80" i="1"/>
  <c r="E78" i="1"/>
  <c r="E76" i="1"/>
  <c r="E74" i="1"/>
  <c r="E72" i="1"/>
  <c r="E70" i="1"/>
  <c r="E68" i="1"/>
  <c r="E66" i="1"/>
  <c r="D81" i="1"/>
  <c r="E144" i="1"/>
  <c r="E79" i="1"/>
  <c r="E77" i="1"/>
  <c r="E75" i="1"/>
  <c r="E73" i="1"/>
  <c r="E71" i="1"/>
  <c r="E69" i="1"/>
  <c r="E67" i="1"/>
  <c r="B81" i="1"/>
  <c r="E159" i="1"/>
  <c r="E153" i="1"/>
  <c r="E145" i="1"/>
  <c r="E163" i="1"/>
  <c r="E157" i="1"/>
  <c r="E151" i="1"/>
  <c r="E149" i="1"/>
  <c r="E162" i="1"/>
  <c r="E158" i="1"/>
  <c r="E156" i="1"/>
  <c r="E152" i="1"/>
  <c r="E150" i="1"/>
  <c r="E146" i="1"/>
  <c r="E161" i="1"/>
  <c r="E155" i="1"/>
  <c r="E147" i="1"/>
  <c r="E160" i="1"/>
  <c r="E154" i="1"/>
  <c r="E148" i="1"/>
  <c r="E20" i="1"/>
  <c r="E51" i="1"/>
  <c r="E49" i="1"/>
  <c r="E50" i="1"/>
  <c r="E44" i="1"/>
  <c r="E38" i="1"/>
  <c r="E48" i="1"/>
  <c r="E42" i="1"/>
  <c r="E46" i="1"/>
  <c r="E40" i="1"/>
  <c r="E36" i="1"/>
  <c r="E47" i="1"/>
  <c r="E45" i="1"/>
  <c r="E43" i="1"/>
  <c r="E41" i="1"/>
  <c r="E39" i="1"/>
  <c r="E37" i="1"/>
  <c r="E23" i="1"/>
  <c r="E22" i="1"/>
  <c r="E164" i="1" l="1"/>
  <c r="F144" i="1" s="1"/>
  <c r="E52" i="1"/>
  <c r="F44" i="1" s="1"/>
  <c r="F159" i="1" l="1"/>
  <c r="F145" i="1"/>
  <c r="F158" i="1"/>
  <c r="F160" i="1"/>
  <c r="F149" i="1"/>
  <c r="F155" i="1"/>
  <c r="F154" i="1"/>
  <c r="F146" i="1"/>
  <c r="F147" i="1"/>
  <c r="F153" i="1"/>
  <c r="F157" i="1"/>
  <c r="F161" i="1"/>
  <c r="F152" i="1"/>
  <c r="F148" i="1"/>
  <c r="F163" i="1"/>
  <c r="F150" i="1"/>
  <c r="F162" i="1"/>
  <c r="F156" i="1"/>
  <c r="F151" i="1"/>
  <c r="F38" i="1"/>
  <c r="F45" i="1"/>
  <c r="F50" i="1"/>
  <c r="F47" i="1"/>
  <c r="F41" i="1"/>
  <c r="F43" i="1"/>
  <c r="F48" i="1"/>
  <c r="F51" i="1"/>
  <c r="F42" i="1"/>
  <c r="F36" i="1"/>
  <c r="F39" i="1"/>
  <c r="F40" i="1"/>
  <c r="F46" i="1"/>
  <c r="F37" i="1"/>
  <c r="F49" i="1"/>
  <c r="E121" i="1"/>
  <c r="B178" i="1"/>
  <c r="E123" i="1"/>
  <c r="E122" i="1"/>
  <c r="D141" i="1"/>
  <c r="E118" i="1"/>
  <c r="E120" i="1"/>
  <c r="D127" i="1"/>
  <c r="C141" i="1"/>
  <c r="E21" i="1"/>
  <c r="E169" i="1"/>
  <c r="E174" i="1"/>
  <c r="E173" i="1"/>
  <c r="E9" i="1"/>
  <c r="E10" i="1"/>
  <c r="E13" i="1"/>
  <c r="E15" i="1"/>
  <c r="E16" i="1"/>
  <c r="E107" i="1"/>
  <c r="E110" i="1"/>
  <c r="B127" i="1"/>
  <c r="E117" i="1"/>
  <c r="E170" i="1"/>
  <c r="E176" i="1"/>
  <c r="E175" i="1"/>
  <c r="E98" i="1"/>
  <c r="E99" i="1"/>
  <c r="E102" i="1"/>
  <c r="E97" i="1"/>
  <c r="E104" i="1"/>
  <c r="E19" i="1"/>
  <c r="E69" i="2"/>
  <c r="E14" i="2"/>
  <c r="E45" i="2"/>
  <c r="E10" i="2"/>
  <c r="E12" i="1"/>
  <c r="C127" i="1"/>
  <c r="E119" i="1"/>
  <c r="E125" i="1"/>
  <c r="E124" i="1"/>
  <c r="E172" i="1"/>
  <c r="E101" i="1"/>
  <c r="E100" i="1"/>
  <c r="E105" i="1"/>
  <c r="E108" i="1"/>
  <c r="E109" i="1"/>
  <c r="E65" i="2"/>
  <c r="E49" i="2"/>
  <c r="E31" i="2"/>
  <c r="E168" i="1"/>
  <c r="E171" i="1"/>
  <c r="E11" i="1"/>
  <c r="E27" i="2"/>
  <c r="E18" i="1"/>
  <c r="F164" i="1" l="1"/>
  <c r="E81" i="1"/>
  <c r="F52" i="1"/>
  <c r="F17" i="3"/>
  <c r="H17" i="3" a="1"/>
  <c r="H17" i="3" s="1"/>
  <c r="G13" i="3"/>
  <c r="F13" i="3"/>
  <c r="H13" i="3" a="1"/>
  <c r="H13" i="3" s="1"/>
  <c r="E141" i="1"/>
  <c r="F131" i="1" s="1"/>
  <c r="D178" i="1"/>
  <c r="E177" i="1"/>
  <c r="E178" i="1" s="1"/>
  <c r="F173" i="1" s="1"/>
  <c r="E14" i="1"/>
  <c r="B141" i="1"/>
  <c r="E103" i="1"/>
  <c r="E28" i="2"/>
  <c r="E70" i="2"/>
  <c r="E48" i="2"/>
  <c r="E17" i="1"/>
  <c r="E63" i="2"/>
  <c r="J63" i="2"/>
  <c r="E68" i="2"/>
  <c r="E25" i="2"/>
  <c r="E8" i="2"/>
  <c r="E26" i="2"/>
  <c r="E67" i="2"/>
  <c r="D111" i="1"/>
  <c r="E106" i="1"/>
  <c r="E30" i="2"/>
  <c r="E64" i="2"/>
  <c r="E9" i="2"/>
  <c r="E11" i="2"/>
  <c r="E47" i="2"/>
  <c r="E29" i="2"/>
  <c r="E32" i="2"/>
  <c r="J65" i="2"/>
  <c r="C111" i="1"/>
  <c r="C178" i="1"/>
  <c r="E13" i="2"/>
  <c r="E66" i="2"/>
  <c r="E15" i="2"/>
  <c r="J69" i="2"/>
  <c r="E126" i="1"/>
  <c r="E44" i="2"/>
  <c r="E43" i="2"/>
  <c r="E46" i="2"/>
  <c r="E12" i="2"/>
  <c r="E50" i="2"/>
  <c r="E24" i="1" l="1"/>
  <c r="F14" i="3"/>
  <c r="G11" i="3"/>
  <c r="F11" i="3"/>
  <c r="F76" i="1"/>
  <c r="F74" i="1"/>
  <c r="F71" i="1"/>
  <c r="F72" i="1"/>
  <c r="F68" i="1"/>
  <c r="F69" i="1"/>
  <c r="F70" i="1"/>
  <c r="F79" i="1"/>
  <c r="F67" i="1"/>
  <c r="F78" i="1"/>
  <c r="F73" i="1"/>
  <c r="F66" i="1"/>
  <c r="F77" i="1"/>
  <c r="F80" i="1"/>
  <c r="F75" i="1"/>
  <c r="F65" i="1"/>
  <c r="H11" i="3" a="1"/>
  <c r="H11" i="3" s="1"/>
  <c r="H15" i="3" a="1"/>
  <c r="H15" i="3" s="1"/>
  <c r="H14" i="3" a="1"/>
  <c r="H14" i="3" s="1"/>
  <c r="H12" i="3" a="1"/>
  <c r="H12" i="3" s="1"/>
  <c r="G12" i="3"/>
  <c r="F12" i="3"/>
  <c r="G16" i="3"/>
  <c r="H16" i="3" a="1"/>
  <c r="H16" i="3" s="1"/>
  <c r="F16" i="3"/>
  <c r="H18" i="3" a="1"/>
  <c r="H18" i="3" s="1"/>
  <c r="G18" i="3"/>
  <c r="F18" i="3"/>
  <c r="F170" i="1"/>
  <c r="F174" i="1"/>
  <c r="F169" i="1"/>
  <c r="F175" i="1"/>
  <c r="E111" i="1"/>
  <c r="F110" i="1" s="1"/>
  <c r="F171" i="1"/>
  <c r="F172" i="1"/>
  <c r="B193" i="1"/>
  <c r="F176" i="1"/>
  <c r="F168" i="1"/>
  <c r="F177" i="1"/>
  <c r="J70" i="2"/>
  <c r="F140" i="1"/>
  <c r="F134" i="1"/>
  <c r="F133" i="1"/>
  <c r="F132" i="1"/>
  <c r="F139" i="1"/>
  <c r="F137" i="1"/>
  <c r="F138" i="1"/>
  <c r="F136" i="1"/>
  <c r="F135" i="1"/>
  <c r="J66" i="2"/>
  <c r="E127" i="1"/>
  <c r="F126" i="1" s="1"/>
  <c r="J64" i="2"/>
  <c r="J67" i="2"/>
  <c r="J68" i="2"/>
  <c r="F8" i="1" l="1"/>
  <c r="F22" i="1"/>
  <c r="F20" i="1"/>
  <c r="F23" i="1"/>
  <c r="F19" i="1"/>
  <c r="F9" i="1"/>
  <c r="F12" i="1"/>
  <c r="F21" i="1"/>
  <c r="F18" i="1"/>
  <c r="F16" i="1"/>
  <c r="F15" i="1"/>
  <c r="F11" i="1"/>
  <c r="F13" i="1"/>
  <c r="F10" i="1"/>
  <c r="F17" i="1"/>
  <c r="F14" i="1"/>
  <c r="F81" i="1"/>
  <c r="F101" i="1"/>
  <c r="F105" i="1"/>
  <c r="F108" i="1"/>
  <c r="F178" i="1"/>
  <c r="F98" i="1"/>
  <c r="F109" i="1"/>
  <c r="F99" i="1"/>
  <c r="C190" i="1"/>
  <c r="F107" i="1"/>
  <c r="F103" i="1"/>
  <c r="F104" i="1"/>
  <c r="F100" i="1"/>
  <c r="F102" i="1"/>
  <c r="F97" i="1"/>
  <c r="F106" i="1"/>
  <c r="F141" i="1"/>
  <c r="F118" i="1"/>
  <c r="F122" i="1"/>
  <c r="F120" i="1"/>
  <c r="F121" i="1"/>
  <c r="F123" i="1"/>
  <c r="F125" i="1"/>
  <c r="F117" i="1"/>
  <c r="F119" i="1"/>
  <c r="F124" i="1"/>
  <c r="C183" i="1"/>
  <c r="C181" i="1"/>
  <c r="C191" i="1"/>
  <c r="C185" i="1"/>
  <c r="C188" i="1"/>
  <c r="C189" i="1"/>
  <c r="C186" i="1"/>
  <c r="C187" i="1"/>
  <c r="C182" i="1"/>
  <c r="C192" i="1"/>
  <c r="C184" i="1"/>
  <c r="F24" i="1" l="1"/>
  <c r="F111" i="1"/>
  <c r="C193" i="1"/>
  <c r="F12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<sst xmlns="http://schemas.openxmlformats.org/spreadsheetml/2006/main" count="276" uniqueCount="105">
  <si>
    <t>Incendios</t>
  </si>
  <si>
    <t>Sismos</t>
  </si>
  <si>
    <t>%</t>
  </si>
  <si>
    <t xml:space="preserve">Total </t>
  </si>
  <si>
    <t>Personas fallecidas</t>
  </si>
  <si>
    <t>Personas desaparecidas</t>
  </si>
  <si>
    <t>Personas desplazadas</t>
  </si>
  <si>
    <t>Personas albergadas</t>
  </si>
  <si>
    <t>Puentes afectados</t>
  </si>
  <si>
    <t>Poblados incomunicados</t>
  </si>
  <si>
    <t xml:space="preserve">   AFECCIONES</t>
  </si>
  <si>
    <t>VARIABLES</t>
  </si>
  <si>
    <t>Frecuencia</t>
  </si>
  <si>
    <t>Diferencia</t>
  </si>
  <si>
    <t>Absoluta</t>
  </si>
  <si>
    <t>Porcentual</t>
  </si>
  <si>
    <t>PERIODO 1-
PERIODO 2</t>
  </si>
  <si>
    <t xml:space="preserve"> Hechos</t>
  </si>
  <si>
    <t>Inundaciones Urbanas</t>
  </si>
  <si>
    <t>Búsqueda y Rescate</t>
  </si>
  <si>
    <t>Atenciones Prehospitalaria</t>
  </si>
  <si>
    <t>Aumento de Cauce</t>
  </si>
  <si>
    <t>Ventarron</t>
  </si>
  <si>
    <t>TOTAL</t>
  </si>
  <si>
    <t>JULIO</t>
  </si>
  <si>
    <t>AGOSTO</t>
  </si>
  <si>
    <t>SEPTIEMBRE</t>
  </si>
  <si>
    <t>Personas Lesionadas</t>
  </si>
  <si>
    <t>Viviendas afectadas (inundadas, anegadas, colapsada)</t>
  </si>
  <si>
    <t>DATOS DE LAS INCIDENCIAS - SALA DE SITUACIONES</t>
  </si>
  <si>
    <t>ENERO</t>
  </si>
  <si>
    <t>FEBRERO</t>
  </si>
  <si>
    <t>MARZO</t>
  </si>
  <si>
    <t>HECHOS</t>
  </si>
  <si>
    <t>Recuperaciones de cadáveres</t>
  </si>
  <si>
    <t>Accidentes de tránsito</t>
  </si>
  <si>
    <t>Otras novedades</t>
  </si>
  <si>
    <t>Desbordamientos de ríos</t>
  </si>
  <si>
    <t>Caídas de árboles</t>
  </si>
  <si>
    <t>Deslizamientos de tierra</t>
  </si>
  <si>
    <t xml:space="preserve">ENERO </t>
  </si>
  <si>
    <t>ABRIL</t>
  </si>
  <si>
    <t>MAYO</t>
  </si>
  <si>
    <t>JUNIO</t>
  </si>
  <si>
    <t>OCTUBRE</t>
  </si>
  <si>
    <t>NOVIEMBRE</t>
  </si>
  <si>
    <t>DICIEMBRE</t>
  </si>
  <si>
    <t>Rescate Acuatico</t>
  </si>
  <si>
    <t>Asistencia 9-1-1</t>
  </si>
  <si>
    <t>Asistencia Otras Instituciones</t>
  </si>
  <si>
    <t>Capacitación</t>
  </si>
  <si>
    <t>Donaciones</t>
  </si>
  <si>
    <t>Fumigación</t>
  </si>
  <si>
    <t>Levantamiento de Cadaver</t>
  </si>
  <si>
    <t>Operativos Medicos</t>
  </si>
  <si>
    <t>Participacion Eventos</t>
  </si>
  <si>
    <t>Otras Novedades</t>
  </si>
  <si>
    <t xml:space="preserve">MAYO </t>
  </si>
  <si>
    <t>Actos Civicos</t>
  </si>
  <si>
    <t>FERBERO</t>
  </si>
  <si>
    <t>ACCIONES</t>
  </si>
  <si>
    <t>Otras Acciones</t>
  </si>
  <si>
    <t>Asistencia Prehospitalaria</t>
  </si>
  <si>
    <t>HECHOS Y ACCIONES</t>
  </si>
  <si>
    <t>Variación</t>
  </si>
  <si>
    <t>VARIACION DE LAS VARIABLES A MEDIR</t>
  </si>
  <si>
    <t>ACCIDENTE DE TRANSITO</t>
  </si>
  <si>
    <t>ASFIXIA POR INMERSIÓN</t>
  </si>
  <si>
    <t>ASISTENCIA PREHOSPITALARIA</t>
  </si>
  <si>
    <t>AUMENTO DE CAUCE</t>
  </si>
  <si>
    <t>CAÍDA DE ARBOL</t>
  </si>
  <si>
    <t>COLAPSO DE INFRAESTRUCTURA</t>
  </si>
  <si>
    <t>COLAPSO DE PUENTE</t>
  </si>
  <si>
    <t>DESBORDAMIENTO DE RIO</t>
  </si>
  <si>
    <t>DESLIZAMIENTO DE TIERRA</t>
  </si>
  <si>
    <t>INCENDIOS</t>
  </si>
  <si>
    <t>INUNDACIONES URBANAS</t>
  </si>
  <si>
    <t>OTROS</t>
  </si>
  <si>
    <t>PERSONA DESAPARECIDA</t>
  </si>
  <si>
    <t>PERSONAS DESPLAZADAS</t>
  </si>
  <si>
    <t>SISMOS</t>
  </si>
  <si>
    <t>VENTARRON</t>
  </si>
  <si>
    <t>ACTOS CÍVICOS</t>
  </si>
  <si>
    <t>ALBERGAR PERSONAS</t>
  </si>
  <si>
    <t>ASISTENCIA 9-1-1</t>
  </si>
  <si>
    <t>ASISTENCIA A OTRAS INSTITUCIONES</t>
  </si>
  <si>
    <t>BÚSQUEDA Y RESCATE</t>
  </si>
  <si>
    <t>CAPACITACIÓN</t>
  </si>
  <si>
    <t>DONACIONES</t>
  </si>
  <si>
    <t>FUMIGACIÓN</t>
  </si>
  <si>
    <t>JORNADA DE VACUNACIÓN</t>
  </si>
  <si>
    <t>LEVANTAMIENTO DE CADAVER</t>
  </si>
  <si>
    <t>OPERATIVOS MEDICOS</t>
  </si>
  <si>
    <t>PARTICIPACIÓN EVENTOS</t>
  </si>
  <si>
    <t>PODA DE ARBOLES</t>
  </si>
  <si>
    <t>PRECAUCION OLEAJE</t>
  </si>
  <si>
    <t>RESCATE ACUATICO</t>
  </si>
  <si>
    <t>REUNIONES</t>
  </si>
  <si>
    <t>SIMULACROS</t>
  </si>
  <si>
    <t>SUPERVISION DE AREAS</t>
  </si>
  <si>
    <t>TOTAL 2025</t>
  </si>
  <si>
    <t>1er TRIMESTRE 2025</t>
  </si>
  <si>
    <t>2do TRIMESTRE 2025</t>
  </si>
  <si>
    <t>3er TRIMESTRE 2025</t>
  </si>
  <si>
    <t>4to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</si>
</sst>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9.5"/>
      <color rgb="FF000000"/>
      <name val="Trebuchet MS"/>
      <family val="2"/>
    </font>
    <font>
      <b/>
      <sz val="9.5"/>
      <color theme="1"/>
      <name val="Trebuchet MS"/>
      <family val="2"/>
    </font>
    <font>
      <b/>
      <sz val="14"/>
      <color theme="0"/>
      <name val="Times New Roman"/>
      <family val="1"/>
    </font>
    <font>
      <sz val="9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color theme="0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sz val="9.5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3" borderId="0" xfId="0" applyFill="1"/>
    <xf numFmtId="0" fontId="4" fillId="3" borderId="0" xfId="0" applyFont="1" applyFill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3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3" borderId="0" xfId="0" applyFont="1" applyFill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/>
    <xf numFmtId="0" fontId="11" fillId="4" borderId="3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9" fontId="15" fillId="0" borderId="3" xfId="0" applyNumberFormat="1" applyFont="1" applyBorder="1" applyAlignment="1">
      <alignment horizontal="center" vertical="center" wrapText="1"/>
    </xf>
    <xf numFmtId="9" fontId="15" fillId="3" borderId="3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0" fontId="15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/>
    <xf numFmtId="9" fontId="3" fillId="0" borderId="3" xfId="0" applyNumberFormat="1" applyFont="1" applyBorder="1"/>
    <xf numFmtId="0" fontId="10" fillId="3" borderId="0" xfId="0" applyFont="1" applyFill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3" borderId="0" xfId="0" applyFont="1" applyFill="1" applyAlignment="1">
      <alignment horizontal="center" vertical="center" wrapText="1"/>
    </xf>
    <xf numFmtId="9" fontId="15" fillId="3" borderId="0" xfId="0" applyNumberFormat="1" applyFont="1" applyFill="1" applyAlignment="1">
      <alignment horizontal="center" vertical="center" wrapText="1"/>
    </xf>
    <xf numFmtId="9" fontId="15" fillId="3" borderId="3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0" fontId="10" fillId="3" borderId="0" xfId="0" applyFont="1" applyFill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4">
    <cellStyle name="Normal" xfId="0" builtinId="0"/>
    <cellStyle name="Normal 2" xfId="2" xr:uid="{2C767327-F7C6-41DE-AE9D-D12D1CFE2939}"/>
    <cellStyle name="Porcentaje" xfId="1" builtinId="5"/>
    <cellStyle name="Porcentaje 2" xfId="3" xr:uid="{C7C54CEA-21BD-4B24-B6A6-67CE6EAA9BCC}"/>
  </cellStyles>
  <dxfs count="4"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/>
              <a:t>INCIDENCIAS ASISTIDAS POR LA DEFENSA CIVIL</a:t>
            </a:r>
          </a:p>
          <a:p>
            <a:pPr>
              <a:defRPr/>
            </a:pPr>
            <a:r>
              <a:rPr lang="es-DO"/>
              <a:t>JULIO - SEPTIEMBRE 2025</a:t>
            </a:r>
          </a:p>
        </c:rich>
      </c:tx>
      <c:layout>
        <c:manualLayout>
          <c:xMode val="edge"/>
          <c:yMode val="edge"/>
          <c:x val="0.26357233594168766"/>
          <c:y val="1.42915475704369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8492664831990341"/>
          <c:y val="0.25355149670218163"/>
          <c:w val="0.39068583408206048"/>
          <c:h val="0.66184677828513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19B2-4D75-9349-0C06F5C5B595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6-4CA5-B754-0F05548976CD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6-4CA5-B754-0F05548976CD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6-4CA5-B754-0F05548976CD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6-4CA5-B754-0F05548976CD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6-4CA5-B754-0F05548976CD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6-4CA5-B754-0F05548976CD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A16-4CA5-B754-0F05548976CD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A16-4CA5-B754-0F05548976CD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A16-4CA5-B754-0F05548976CD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0D-40E4-AFD8-26C291EC64B6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ED4-4309-AA10-57BA23D8F728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ED4-4309-AA10-57BA23D8F728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264-4D1A-85D3-EBB5CB50180E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Cruda de Hechos'!$A$65:$A$78</c:f>
              <c:strCache>
                <c:ptCount val="14"/>
                <c:pt idx="0">
                  <c:v>ACCIDENTE DE TRANSITO</c:v>
                </c:pt>
                <c:pt idx="1">
                  <c:v>ASFIXIA POR INMERSIÓN</c:v>
                </c:pt>
                <c:pt idx="2">
                  <c:v>ASISTENCIA PREHOSPITALARIA</c:v>
                </c:pt>
                <c:pt idx="3">
                  <c:v>AUMENTO DE CAUCE</c:v>
                </c:pt>
                <c:pt idx="4">
                  <c:v>CAÍDA DE ARBOL</c:v>
                </c:pt>
                <c:pt idx="5">
                  <c:v>COLAPSO DE INFRAESTRUCTURA</c:v>
                </c:pt>
                <c:pt idx="6">
                  <c:v>COLAPSO DE PUENTE</c:v>
                </c:pt>
                <c:pt idx="7">
                  <c:v>DESBORDAMIENTO DE RIO</c:v>
                </c:pt>
                <c:pt idx="8">
                  <c:v>DESLIZAMIENTO DE TIERRA</c:v>
                </c:pt>
                <c:pt idx="9">
                  <c:v>INCENDIOS</c:v>
                </c:pt>
                <c:pt idx="10">
                  <c:v>INUNDACIONES URBANAS</c:v>
                </c:pt>
                <c:pt idx="11">
                  <c:v>OTROS</c:v>
                </c:pt>
                <c:pt idx="12">
                  <c:v>PERSONA DESAPARECIDA</c:v>
                </c:pt>
                <c:pt idx="13">
                  <c:v>PERSONAS DESPLAZADAS</c:v>
                </c:pt>
              </c:strCache>
            </c:strRef>
          </c:cat>
          <c:val>
            <c:numRef>
              <c:f>'Data Cruda de Hechos'!$E$65:$E$78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D-40E4-AFD8-26C291EC64B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2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INCIDENCIAS ASISTIDAS POR LA DEFENSA CIVIL</a:t>
            </a:r>
            <a:endParaRPr lang="es-DO" sz="1200">
              <a:solidFill>
                <a:schemeClr val="tx1">
                  <a:lumMod val="50000"/>
                  <a:lumOff val="50000"/>
                </a:scheme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/>
            </a:pPr>
            <a:r>
              <a:rPr lang="es-DO" sz="12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JULIO - SEPTIEMBRE 2025</a:t>
            </a:r>
            <a:endParaRPr lang="es-DO" sz="1200">
              <a:solidFill>
                <a:schemeClr val="tx1">
                  <a:lumMod val="50000"/>
                  <a:lumOff val="50000"/>
                </a:scheme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8492664831990341"/>
          <c:y val="0.25355149670218163"/>
          <c:w val="0.39068583408206048"/>
          <c:h val="0.66184677828513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39C-4006-8B00-254DF36CE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39C-4006-8B00-254DF36CE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39C-4006-8B00-254DF36CE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39C-4006-8B00-254DF36CE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39C-4006-8B00-254DF36CE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39C-4006-8B00-254DF36CE66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39C-4006-8B00-254DF36CE66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39C-4006-8B00-254DF36CE66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39C-4006-8B00-254DF36CE66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D39C-4006-8B00-254DF36CE66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D39C-4006-8B00-254DF36CE66C}"/>
              </c:ext>
            </c:extLst>
          </c:dPt>
          <c:dLbls>
            <c:dLbl>
              <c:idx val="2"/>
              <c:layout>
                <c:manualLayout>
                  <c:x val="2.8137933230044359E-2"/>
                  <c:y val="-3.9623757076027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9C-4006-8B00-254DF36CE66C}"/>
                </c:ext>
              </c:extLst>
            </c:dLbl>
            <c:dLbl>
              <c:idx val="8"/>
              <c:layout>
                <c:manualLayout>
                  <c:x val="-9.8026072212671535E-3"/>
                  <c:y val="-1.9786710451147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9C-4006-8B00-254DF36CE66C}"/>
                </c:ext>
              </c:extLst>
            </c:dLbl>
            <c:dLbl>
              <c:idx val="9"/>
              <c:layout>
                <c:manualLayout>
                  <c:x val="-7.0300174742308156E-3"/>
                  <c:y val="2.43263541828960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9C-4006-8B00-254DF36CE66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Cruda de Hechos'!$A$65:$A$77</c15:sqref>
                  </c15:fullRef>
                </c:ext>
              </c:extLst>
              <c:f>'Data Cruda de Hechos'!$A$65:$A$75</c:f>
              <c:strCache>
                <c:ptCount val="11"/>
                <c:pt idx="0">
                  <c:v>ACCIDENTE DE TRANSITO</c:v>
                </c:pt>
                <c:pt idx="1">
                  <c:v>ASFIXIA POR INMERSIÓN</c:v>
                </c:pt>
                <c:pt idx="2">
                  <c:v>ASISTENCIA PREHOSPITALARIA</c:v>
                </c:pt>
                <c:pt idx="3">
                  <c:v>AUMENTO DE CAUCE</c:v>
                </c:pt>
                <c:pt idx="4">
                  <c:v>CAÍDA DE ARBOL</c:v>
                </c:pt>
                <c:pt idx="5">
                  <c:v>COLAPSO DE INFRAESTRUCTURA</c:v>
                </c:pt>
                <c:pt idx="6">
                  <c:v>COLAPSO DE PUENTE</c:v>
                </c:pt>
                <c:pt idx="7">
                  <c:v>DESBORDAMIENTO DE RIO</c:v>
                </c:pt>
                <c:pt idx="8">
                  <c:v>DESLIZAMIENTO DE TIERRA</c:v>
                </c:pt>
                <c:pt idx="9">
                  <c:v>INCENDIOS</c:v>
                </c:pt>
                <c:pt idx="10">
                  <c:v>INUNDACIONES URBANAS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Cruda de Hechos'!$E$65:$E$77</c15:sqref>
                  </c15:fullRef>
                </c:ext>
              </c:extLst>
              <c:f>'Data Cruda de Hechos'!$E$65:$E$75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6-D39C-4006-8B00-254DF36CE66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58180699110722"/>
          <c:y val="0.14873280680097636"/>
          <c:w val="0.22943346704303469"/>
          <c:h val="0.79538045757978881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lumMod val="75000"/>
            <a:shade val="30000"/>
            <a:satMod val="115000"/>
          </a:schemeClr>
        </a:gs>
        <a:gs pos="50000">
          <a:schemeClr val="accent1">
            <a:lumMod val="75000"/>
            <a:shade val="67500"/>
            <a:satMod val="115000"/>
          </a:schemeClr>
        </a:gs>
        <a:gs pos="100000">
          <a:schemeClr val="accent1">
            <a:lumMod val="75000"/>
            <a:shade val="100000"/>
            <a:satMod val="115000"/>
          </a:schemeClr>
        </a:gs>
      </a:gsLst>
      <a:path path="circle">
        <a:fillToRect l="100000" t="100000"/>
      </a:path>
      <a:tileRect r="-100000" b="-100000"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2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ACCIONES REALIZADAS POR LA DEFENSA CIVIL</a:t>
            </a:r>
            <a:endParaRPr lang="es-DO" sz="1200">
              <a:solidFill>
                <a:schemeClr val="tx1">
                  <a:lumMod val="50000"/>
                  <a:lumOff val="50000"/>
                </a:scheme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/>
            </a:pPr>
            <a:r>
              <a:rPr lang="es-DO" sz="12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2025</a:t>
            </a:r>
            <a:endParaRPr lang="es-DO" sz="1200">
              <a:solidFill>
                <a:schemeClr val="tx1">
                  <a:lumMod val="50000"/>
                  <a:lumOff val="50000"/>
                </a:scheme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8492664831990341"/>
          <c:y val="0.25355149670218163"/>
          <c:w val="0.39068583408206048"/>
          <c:h val="0.66184677828513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E88-4695-8CA3-9436BD57A998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'Data Cruda de Hechos'!#REF!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Cruda de Hechos'!#REF!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6-7E88-4695-8CA3-9436BD57A99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58180699110722"/>
          <c:y val="0.14873280680097636"/>
          <c:w val="0.22943346704303469"/>
          <c:h val="0.79538045757978881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lumMod val="75000"/>
            <a:shade val="30000"/>
            <a:satMod val="115000"/>
          </a:schemeClr>
        </a:gs>
        <a:gs pos="50000">
          <a:schemeClr val="accent1">
            <a:lumMod val="75000"/>
            <a:shade val="67500"/>
            <a:satMod val="115000"/>
          </a:schemeClr>
        </a:gs>
        <a:gs pos="100000">
          <a:schemeClr val="accent1">
            <a:lumMod val="75000"/>
            <a:shade val="100000"/>
            <a:satMod val="115000"/>
          </a:schemeClr>
        </a:gs>
      </a:gsLst>
      <a:path path="circle">
        <a:fillToRect l="100000" t="100000"/>
      </a:path>
      <a:tileRect r="-100000" b="-100000"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/>
              <a:t>INCIDENCIAS ASISTIDAS POR LA DEFENSA CIVIL</a:t>
            </a:r>
          </a:p>
          <a:p>
            <a:pPr>
              <a:defRPr/>
            </a:pPr>
            <a:r>
              <a:rPr lang="es-DO"/>
              <a:t>TRIMESTRE ENERO - MARZO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E7-4117-A3B6-E2E9CC336D7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E7-4117-A3B6-E2E9CC336D77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9E7-4117-A3B6-E2E9CC336D77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9E7-4117-A3B6-E2E9CC336D77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9E7-4117-A3B6-E2E9CC336D77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9E7-4117-A3B6-E2E9CC336D77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9E7-4117-A3B6-E2E9CC336D77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9E7-4117-A3B6-E2E9CC336D77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5C-4FAC-9B0B-2A2F08B5A836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9E7-4117-A3B6-E2E9CC336D77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9E7-4117-A3B6-E2E9CC336D77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9E7-4117-A3B6-E2E9CC336D77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D5C-4FAC-9B0B-2A2F08B5A836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9E7-4117-A3B6-E2E9CC336D77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3CAA-4FD8-B5F4-AFA4361DDD1F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3CAA-4FD8-B5F4-AFA4361DDD1F}"/>
              </c:ext>
            </c:extLst>
          </c:dPt>
          <c:dLbls>
            <c:dLbl>
              <c:idx val="1"/>
              <c:layout>
                <c:manualLayout>
                  <c:x val="1.8921738308592895E-2"/>
                  <c:y val="7.55135464663390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E7-4117-A3B6-E2E9CC336D77}"/>
                </c:ext>
              </c:extLst>
            </c:dLbl>
            <c:dLbl>
              <c:idx val="3"/>
              <c:layout>
                <c:manualLayout>
                  <c:x val="-6.8068473811366229E-2"/>
                  <c:y val="0.159800766388571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E7-4117-A3B6-E2E9CC336D77}"/>
                </c:ext>
              </c:extLst>
            </c:dLbl>
            <c:dLbl>
              <c:idx val="8"/>
              <c:layout>
                <c:manualLayout>
                  <c:x val="9.4950580501761597E-2"/>
                  <c:y val="0.291397821082420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5C-4FAC-9B0B-2A2F08B5A836}"/>
                </c:ext>
              </c:extLst>
            </c:dLbl>
            <c:dLbl>
              <c:idx val="11"/>
              <c:layout>
                <c:manualLayout>
                  <c:x val="5.6734853004589726E-3"/>
                  <c:y val="-7.78851255783798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E7-4117-A3B6-E2E9CC336D77}"/>
                </c:ext>
              </c:extLst>
            </c:dLbl>
            <c:dLbl>
              <c:idx val="12"/>
              <c:layout>
                <c:manualLayout>
                  <c:x val="-0.29342247759570594"/>
                  <c:y val="6.83028587906958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5C-4FAC-9B0B-2A2F08B5A836}"/>
                </c:ext>
              </c:extLst>
            </c:dLbl>
            <c:dLbl>
              <c:idx val="13"/>
              <c:layout>
                <c:manualLayout>
                  <c:x val="6.9724202704219362E-2"/>
                  <c:y val="-1.41899617934653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9E7-4117-A3B6-E2E9CC336D77}"/>
                </c:ext>
              </c:extLst>
            </c:dLbl>
            <c:dLbl>
              <c:idx val="14"/>
              <c:layout>
                <c:manualLayout>
                  <c:x val="0.13544647973016877"/>
                  <c:y val="5.65657099174100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AA-4FD8-B5F4-AFA4361DDD1F}"/>
                </c:ext>
              </c:extLst>
            </c:dLbl>
            <c:dLbl>
              <c:idx val="15"/>
              <c:layout>
                <c:manualLayout>
                  <c:x val="0.15834692925199803"/>
                  <c:y val="9.7457709123926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CAA-4FD8-B5F4-AFA4361DD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Cruda de Hechos'!$A$8:$A$23</c:f>
              <c:strCache>
                <c:ptCount val="16"/>
                <c:pt idx="0">
                  <c:v>ACCIDENTE DE TRANSITO</c:v>
                </c:pt>
                <c:pt idx="1">
                  <c:v>ASFIXIA POR INMERSIÓN</c:v>
                </c:pt>
                <c:pt idx="2">
                  <c:v>ASISTENCIA PREHOSPITALARIA</c:v>
                </c:pt>
                <c:pt idx="3">
                  <c:v>AUMENTO DE CAUCE</c:v>
                </c:pt>
                <c:pt idx="4">
                  <c:v>CAÍDA DE ARBOL</c:v>
                </c:pt>
                <c:pt idx="5">
                  <c:v>COLAPSO DE INFRAESTRUCTURA</c:v>
                </c:pt>
                <c:pt idx="6">
                  <c:v>COLAPSO DE PUENTE</c:v>
                </c:pt>
                <c:pt idx="7">
                  <c:v>DESBORDAMIENTO DE RIO</c:v>
                </c:pt>
                <c:pt idx="8">
                  <c:v>DESLIZAMIENTO DE TIERRA</c:v>
                </c:pt>
                <c:pt idx="9">
                  <c:v>INCENDIOS</c:v>
                </c:pt>
                <c:pt idx="10">
                  <c:v>INUNDACIONES URBANAS</c:v>
                </c:pt>
                <c:pt idx="11">
                  <c:v>OTROS</c:v>
                </c:pt>
                <c:pt idx="12">
                  <c:v>PERSONA DESAPARECIDA</c:v>
                </c:pt>
                <c:pt idx="13">
                  <c:v>PERSONAS DESPLAZADAS</c:v>
                </c:pt>
                <c:pt idx="14">
                  <c:v>SISMOS</c:v>
                </c:pt>
                <c:pt idx="15">
                  <c:v>VENTARRON</c:v>
                </c:pt>
              </c:strCache>
            </c:strRef>
          </c:cat>
          <c:val>
            <c:numRef>
              <c:f>'Data Cruda de Hechos'!$E$8:$E$23</c:f>
              <c:numCache>
                <c:formatCode>General</c:formatCode>
                <c:ptCount val="16"/>
                <c:pt idx="0">
                  <c:v>53</c:v>
                </c:pt>
                <c:pt idx="1">
                  <c:v>0</c:v>
                </c:pt>
                <c:pt idx="2">
                  <c:v>240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24</c:v>
                </c:pt>
                <c:pt idx="10">
                  <c:v>1</c:v>
                </c:pt>
                <c:pt idx="11">
                  <c:v>0</c:v>
                </c:pt>
                <c:pt idx="12">
                  <c:v>15</c:v>
                </c:pt>
                <c:pt idx="13">
                  <c:v>0</c:v>
                </c:pt>
                <c:pt idx="14">
                  <c:v>9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C-4FAC-9B0B-2A2F08B5A83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/>
              <a:t>ASISTENCIAS BRINDADAS POR LA DEFENSA CIVIL </a:t>
            </a:r>
          </a:p>
          <a:p>
            <a:pPr>
              <a:defRPr/>
            </a:pPr>
            <a:r>
              <a:rPr lang="es-DO"/>
              <a:t>TRIMESTRE</a:t>
            </a:r>
            <a:r>
              <a:rPr lang="es-DO" baseline="0"/>
              <a:t> ENERO -  2025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A4-4B9B-958C-21CB5B2CEED5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A4-4B9B-958C-21CB5B2CEED5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A4-4B9B-958C-21CB5B2CEED5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A4-4B9B-958C-21CB5B2CEED5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6A4-4B9B-958C-21CB5B2CEED5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6A4-4B9B-958C-21CB5B2CEED5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6A4-4B9B-958C-21CB5B2CEED5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6A4-4B9B-958C-21CB5B2CEED5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6A4-4B9B-958C-21CB5B2CEED5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6A4-4B9B-958C-21CB5B2CEED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Cruda de Hechos'!$A$117:$A$126</c:f>
              <c:strCache>
                <c:ptCount val="10"/>
                <c:pt idx="0">
                  <c:v>Asistencia 9-1-1</c:v>
                </c:pt>
                <c:pt idx="1">
                  <c:v>Asistencia Otras Instituciones</c:v>
                </c:pt>
                <c:pt idx="2">
                  <c:v>Actos Civicos</c:v>
                </c:pt>
                <c:pt idx="3">
                  <c:v>Capacitación</c:v>
                </c:pt>
                <c:pt idx="4">
                  <c:v>Donaciones</c:v>
                </c:pt>
                <c:pt idx="5">
                  <c:v>Fumigación</c:v>
                </c:pt>
                <c:pt idx="6">
                  <c:v>Levantamiento de Cadaver</c:v>
                </c:pt>
                <c:pt idx="7">
                  <c:v>Operativos Medicos</c:v>
                </c:pt>
                <c:pt idx="8">
                  <c:v>Participacion Eventos</c:v>
                </c:pt>
                <c:pt idx="9">
                  <c:v>Otras Acciones</c:v>
                </c:pt>
              </c:strCache>
            </c:strRef>
          </c:cat>
          <c:val>
            <c:numRef>
              <c:f>'Data Cruda de Hechos'!$E$117:$E$126</c:f>
              <c:numCache>
                <c:formatCode>General</c:formatCode>
                <c:ptCount val="10"/>
                <c:pt idx="0">
                  <c:v>0</c:v>
                </c:pt>
                <c:pt idx="1">
                  <c:v>174</c:v>
                </c:pt>
                <c:pt idx="2">
                  <c:v>27</c:v>
                </c:pt>
                <c:pt idx="3">
                  <c:v>79</c:v>
                </c:pt>
                <c:pt idx="4">
                  <c:v>6</c:v>
                </c:pt>
                <c:pt idx="5">
                  <c:v>1</c:v>
                </c:pt>
                <c:pt idx="6">
                  <c:v>14</c:v>
                </c:pt>
                <c:pt idx="7">
                  <c:v>4</c:v>
                </c:pt>
                <c:pt idx="8">
                  <c:v>9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E-481F-8329-5C7E8D04A4D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827512</xdr:colOff>
      <xdr:row>5</xdr:row>
      <xdr:rowOff>65405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175260</xdr:colOff>
      <xdr:row>0</xdr:row>
      <xdr:rowOff>0</xdr:rowOff>
    </xdr:from>
    <xdr:to>
      <xdr:col>5</xdr:col>
      <xdr:colOff>419100</xdr:colOff>
      <xdr:row>5</xdr:row>
      <xdr:rowOff>133985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1302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0</xdr:colOff>
      <xdr:row>29</xdr:row>
      <xdr:rowOff>0</xdr:rowOff>
    </xdr:from>
    <xdr:ext cx="827512" cy="79692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827512" cy="796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175260</xdr:colOff>
      <xdr:row>28</xdr:row>
      <xdr:rowOff>0</xdr:rowOff>
    </xdr:from>
    <xdr:ext cx="1200150" cy="104838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0640" y="0"/>
          <a:ext cx="120015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7</xdr:col>
      <xdr:colOff>320040</xdr:colOff>
      <xdr:row>32</xdr:row>
      <xdr:rowOff>45720</xdr:rowOff>
    </xdr:from>
    <xdr:to>
      <xdr:col>18</xdr:col>
      <xdr:colOff>83820</xdr:colOff>
      <xdr:row>63</xdr:row>
      <xdr:rowOff>144780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58</xdr:row>
      <xdr:rowOff>0</xdr:rowOff>
    </xdr:from>
    <xdr:ext cx="827512" cy="796925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4940"/>
          <a:ext cx="827512" cy="796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175260</xdr:colOff>
      <xdr:row>26</xdr:row>
      <xdr:rowOff>0</xdr:rowOff>
    </xdr:from>
    <xdr:ext cx="1200150" cy="1048385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19793" y="4851400"/>
          <a:ext cx="120015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7</xdr:col>
      <xdr:colOff>502920</xdr:colOff>
      <xdr:row>64</xdr:row>
      <xdr:rowOff>45720</xdr:rowOff>
    </xdr:from>
    <xdr:to>
      <xdr:col>18</xdr:col>
      <xdr:colOff>266700</xdr:colOff>
      <xdr:row>96</xdr:row>
      <xdr:rowOff>45720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177</xdr:row>
      <xdr:rowOff>0</xdr:rowOff>
    </xdr:from>
    <xdr:to>
      <xdr:col>17</xdr:col>
      <xdr:colOff>535305</xdr:colOff>
      <xdr:row>201</xdr:row>
      <xdr:rowOff>28575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F00C7D44-1B86-41E0-A13A-16C87097A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457200</xdr:colOff>
      <xdr:row>3</xdr:row>
      <xdr:rowOff>85724</xdr:rowOff>
    </xdr:from>
    <xdr:to>
      <xdr:col>18</xdr:col>
      <xdr:colOff>762000</xdr:colOff>
      <xdr:row>29</xdr:row>
      <xdr:rowOff>114299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80A9553-160A-7FBE-CE08-27982BC5BB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323319</xdr:colOff>
      <xdr:row>114</xdr:row>
      <xdr:rowOff>42861</xdr:rowOff>
    </xdr:from>
    <xdr:to>
      <xdr:col>15</xdr:col>
      <xdr:colOff>714373</xdr:colOff>
      <xdr:row>130</xdr:row>
      <xdr:rowOff>66674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11216EB-F5F6-AE31-EDBA-DFCF07CAC9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175260</xdr:colOff>
      <xdr:row>0</xdr:row>
      <xdr:rowOff>0</xdr:rowOff>
    </xdr:from>
    <xdr:to>
      <xdr:col>5</xdr:col>
      <xdr:colOff>190500</xdr:colOff>
      <xdr:row>5</xdr:row>
      <xdr:rowOff>133985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1302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0</xdr:colOff>
      <xdr:row>17</xdr:row>
      <xdr:rowOff>160020</xdr:rowOff>
    </xdr:from>
    <xdr:ext cx="827512" cy="79692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827512" cy="796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175260</xdr:colOff>
      <xdr:row>17</xdr:row>
      <xdr:rowOff>0</xdr:rowOff>
    </xdr:from>
    <xdr:ext cx="1207770" cy="104838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9496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35</xdr:row>
      <xdr:rowOff>160020</xdr:rowOff>
    </xdr:from>
    <xdr:ext cx="827512" cy="79692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9960"/>
          <a:ext cx="827512" cy="796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175260</xdr:colOff>
      <xdr:row>35</xdr:row>
      <xdr:rowOff>0</xdr:rowOff>
    </xdr:from>
    <xdr:ext cx="1207770" cy="1048385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94960" y="332994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55</xdr:row>
      <xdr:rowOff>160020</xdr:rowOff>
    </xdr:from>
    <xdr:ext cx="827512" cy="796925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4680"/>
          <a:ext cx="827512" cy="796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175260</xdr:colOff>
      <xdr:row>55</xdr:row>
      <xdr:rowOff>0</xdr:rowOff>
    </xdr:from>
    <xdr:ext cx="1207770" cy="1048385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94960" y="680466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175260</xdr:colOff>
      <xdr:row>0</xdr:row>
      <xdr:rowOff>0</xdr:rowOff>
    </xdr:from>
    <xdr:to>
      <xdr:col>7</xdr:col>
      <xdr:colOff>0</xdr:colOff>
      <xdr:row>5</xdr:row>
      <xdr:rowOff>133985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8734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3"/>
  <sheetViews>
    <sheetView tabSelected="1" topLeftCell="A105" zoomScale="90" zoomScaleNormal="90" workbookViewId="0">
      <selection activeCell="P108" sqref="P108"/>
    </sheetView>
  </sheetViews>
  <sheetFormatPr baseColWidth="10" defaultColWidth="11.5703125" defaultRowHeight="15" x14ac:dyDescent="0.25"/>
  <cols>
    <col min="1" max="1" width="29.140625" style="12" bestFit="1" customWidth="1"/>
    <col min="2" max="2" width="12" style="12" bestFit="1" customWidth="1"/>
    <col min="3" max="3" width="15.28515625" style="12" bestFit="1" customWidth="1"/>
    <col min="4" max="4" width="15.7109375" style="12" bestFit="1" customWidth="1"/>
    <col min="5" max="6" width="13.85546875" style="12" customWidth="1"/>
    <col min="7" max="8" width="11.5703125" style="12"/>
    <col min="9" max="9" width="6.5703125" style="12" bestFit="1" customWidth="1"/>
    <col min="10" max="16384" width="11.5703125" style="12"/>
  </cols>
  <sheetData>
    <row r="1" spans="1:10" ht="14.45" customHeight="1" x14ac:dyDescent="0.25">
      <c r="A1" s="46" t="s">
        <v>29</v>
      </c>
      <c r="B1" s="46"/>
      <c r="C1" s="46"/>
      <c r="D1" s="46"/>
      <c r="E1" s="46"/>
      <c r="F1" s="46"/>
      <c r="G1" s="14"/>
      <c r="H1" s="14"/>
      <c r="I1" s="14"/>
      <c r="J1" s="14"/>
    </row>
    <row r="2" spans="1:10" ht="14.45" customHeight="1" x14ac:dyDescent="0.25">
      <c r="A2" s="46"/>
      <c r="B2" s="46"/>
      <c r="C2" s="46"/>
      <c r="D2" s="46"/>
      <c r="E2" s="46"/>
      <c r="F2" s="46"/>
      <c r="G2" s="14"/>
      <c r="H2" s="14"/>
      <c r="I2" s="14"/>
      <c r="J2" s="14"/>
    </row>
    <row r="3" spans="1:10" ht="14.45" customHeight="1" x14ac:dyDescent="0.25">
      <c r="A3" s="46"/>
      <c r="B3" s="46"/>
      <c r="C3" s="46"/>
      <c r="D3" s="46"/>
      <c r="E3" s="46"/>
      <c r="F3" s="46"/>
      <c r="G3" s="14"/>
      <c r="H3" s="14"/>
      <c r="I3" s="14"/>
      <c r="J3" s="14"/>
    </row>
    <row r="4" spans="1:10" ht="14.45" customHeight="1" x14ac:dyDescent="0.25">
      <c r="A4" s="46"/>
      <c r="B4" s="46"/>
      <c r="C4" s="46"/>
      <c r="D4" s="46"/>
      <c r="E4" s="46"/>
      <c r="F4" s="46"/>
      <c r="G4" s="14"/>
      <c r="H4" s="14"/>
      <c r="I4" s="14"/>
      <c r="J4" s="14"/>
    </row>
    <row r="5" spans="1:10" ht="14.45" customHeight="1" x14ac:dyDescent="0.25">
      <c r="A5" s="46"/>
      <c r="B5" s="46"/>
      <c r="C5" s="46"/>
      <c r="D5" s="46"/>
      <c r="E5" s="46"/>
      <c r="F5" s="46"/>
      <c r="G5" s="14"/>
      <c r="H5" s="14"/>
      <c r="I5" s="14"/>
      <c r="J5" s="14"/>
    </row>
    <row r="6" spans="1:10" ht="14.45" customHeight="1" x14ac:dyDescent="0.25">
      <c r="A6" s="46"/>
      <c r="B6" s="46"/>
      <c r="C6" s="46"/>
      <c r="D6" s="46"/>
      <c r="E6" s="46"/>
      <c r="F6" s="46"/>
      <c r="G6" s="14"/>
      <c r="H6" s="14"/>
      <c r="I6" s="14"/>
      <c r="J6" s="14"/>
    </row>
    <row r="7" spans="1:10" ht="15.75" x14ac:dyDescent="0.25">
      <c r="A7" s="17" t="s">
        <v>17</v>
      </c>
      <c r="B7" s="17" t="s">
        <v>30</v>
      </c>
      <c r="C7" s="18" t="s">
        <v>31</v>
      </c>
      <c r="D7" s="18" t="s">
        <v>32</v>
      </c>
      <c r="E7" s="18" t="s">
        <v>3</v>
      </c>
      <c r="F7" s="18" t="s">
        <v>2</v>
      </c>
    </row>
    <row r="8" spans="1:10" x14ac:dyDescent="0.25">
      <c r="A8" s="35" t="s">
        <v>66</v>
      </c>
      <c r="B8" s="22">
        <v>30</v>
      </c>
      <c r="C8" s="11">
        <v>13</v>
      </c>
      <c r="D8" s="11">
        <v>10</v>
      </c>
      <c r="E8" s="36">
        <f>SUM(B8:D8)</f>
        <v>53</v>
      </c>
      <c r="F8" s="37">
        <f>E8/$E$24</f>
        <v>0.1501416430594901</v>
      </c>
    </row>
    <row r="9" spans="1:10" x14ac:dyDescent="0.25">
      <c r="A9" s="35" t="s">
        <v>67</v>
      </c>
      <c r="B9" s="22">
        <v>0</v>
      </c>
      <c r="C9" s="11">
        <v>0</v>
      </c>
      <c r="D9" s="11">
        <v>0</v>
      </c>
      <c r="E9" s="36">
        <f t="shared" ref="E9:E21" si="0">SUM(B9:D9)</f>
        <v>0</v>
      </c>
      <c r="F9" s="37">
        <f t="shared" ref="F9:F23" si="1">E9/$E$24</f>
        <v>0</v>
      </c>
    </row>
    <row r="10" spans="1:10" x14ac:dyDescent="0.25">
      <c r="A10" s="35" t="s">
        <v>68</v>
      </c>
      <c r="B10" s="22">
        <v>212</v>
      </c>
      <c r="C10" s="11">
        <v>3</v>
      </c>
      <c r="D10" s="11">
        <v>25</v>
      </c>
      <c r="E10" s="36">
        <f>SUM(B10:D10)</f>
        <v>240</v>
      </c>
      <c r="F10" s="37">
        <f t="shared" si="1"/>
        <v>0.67988668555240794</v>
      </c>
    </row>
    <row r="11" spans="1:10" x14ac:dyDescent="0.25">
      <c r="A11" s="35" t="s">
        <v>69</v>
      </c>
      <c r="B11" s="22">
        <v>0</v>
      </c>
      <c r="C11" s="11">
        <v>1</v>
      </c>
      <c r="D11" s="11">
        <v>2</v>
      </c>
      <c r="E11" s="36">
        <f t="shared" si="0"/>
        <v>3</v>
      </c>
      <c r="F11" s="37">
        <f t="shared" si="1"/>
        <v>8.4985835694051E-3</v>
      </c>
    </row>
    <row r="12" spans="1:10" x14ac:dyDescent="0.25">
      <c r="A12" s="35" t="s">
        <v>70</v>
      </c>
      <c r="B12" s="22">
        <v>1</v>
      </c>
      <c r="C12" s="11">
        <v>0</v>
      </c>
      <c r="D12" s="11">
        <v>5</v>
      </c>
      <c r="E12" s="36">
        <f t="shared" si="0"/>
        <v>6</v>
      </c>
      <c r="F12" s="37">
        <f t="shared" si="1"/>
        <v>1.69971671388102E-2</v>
      </c>
    </row>
    <row r="13" spans="1:10" x14ac:dyDescent="0.25">
      <c r="A13" s="35" t="s">
        <v>71</v>
      </c>
      <c r="B13" s="22">
        <v>1</v>
      </c>
      <c r="C13" s="11">
        <v>1</v>
      </c>
      <c r="D13" s="11">
        <v>0</v>
      </c>
      <c r="E13" s="36">
        <f t="shared" si="0"/>
        <v>2</v>
      </c>
      <c r="F13" s="37">
        <f t="shared" si="1"/>
        <v>5.6657223796033997E-3</v>
      </c>
    </row>
    <row r="14" spans="1:10" x14ac:dyDescent="0.25">
      <c r="A14" s="35" t="s">
        <v>72</v>
      </c>
      <c r="B14" s="22">
        <v>0</v>
      </c>
      <c r="C14" s="11">
        <v>0</v>
      </c>
      <c r="D14" s="11">
        <v>0</v>
      </c>
      <c r="E14" s="36">
        <f t="shared" si="0"/>
        <v>0</v>
      </c>
      <c r="F14" s="37">
        <f t="shared" si="1"/>
        <v>0</v>
      </c>
    </row>
    <row r="15" spans="1:10" x14ac:dyDescent="0.25">
      <c r="A15" s="35" t="s">
        <v>73</v>
      </c>
      <c r="B15" s="22">
        <v>0</v>
      </c>
      <c r="C15" s="11">
        <v>0</v>
      </c>
      <c r="D15" s="11">
        <v>0</v>
      </c>
      <c r="E15" s="36">
        <f t="shared" si="0"/>
        <v>0</v>
      </c>
      <c r="F15" s="37">
        <f t="shared" si="1"/>
        <v>0</v>
      </c>
    </row>
    <row r="16" spans="1:10" x14ac:dyDescent="0.25">
      <c r="A16" s="35" t="s">
        <v>74</v>
      </c>
      <c r="B16" s="22">
        <v>0</v>
      </c>
      <c r="C16" s="11">
        <v>0</v>
      </c>
      <c r="D16" s="11">
        <v>0</v>
      </c>
      <c r="E16" s="36">
        <f t="shared" si="0"/>
        <v>0</v>
      </c>
      <c r="F16" s="37">
        <f t="shared" si="1"/>
        <v>0</v>
      </c>
    </row>
    <row r="17" spans="1:7" x14ac:dyDescent="0.25">
      <c r="A17" s="35" t="s">
        <v>75</v>
      </c>
      <c r="B17" s="22">
        <v>6</v>
      </c>
      <c r="C17" s="11">
        <v>9</v>
      </c>
      <c r="D17" s="11">
        <v>9</v>
      </c>
      <c r="E17" s="36">
        <f t="shared" si="0"/>
        <v>24</v>
      </c>
      <c r="F17" s="37">
        <f t="shared" si="1"/>
        <v>6.79886685552408E-2</v>
      </c>
    </row>
    <row r="18" spans="1:7" x14ac:dyDescent="0.25">
      <c r="A18" s="35" t="s">
        <v>76</v>
      </c>
      <c r="B18" s="22">
        <v>0</v>
      </c>
      <c r="C18" s="11">
        <v>1</v>
      </c>
      <c r="D18" s="11">
        <v>0</v>
      </c>
      <c r="E18" s="36">
        <f t="shared" si="0"/>
        <v>1</v>
      </c>
      <c r="F18" s="37">
        <f t="shared" si="1"/>
        <v>2.8328611898016999E-3</v>
      </c>
    </row>
    <row r="19" spans="1:7" x14ac:dyDescent="0.25">
      <c r="A19" s="35" t="s">
        <v>77</v>
      </c>
      <c r="B19" s="22">
        <v>0</v>
      </c>
      <c r="C19" s="11">
        <v>0</v>
      </c>
      <c r="D19" s="11">
        <v>0</v>
      </c>
      <c r="E19" s="36">
        <f t="shared" si="0"/>
        <v>0</v>
      </c>
      <c r="F19" s="37">
        <f t="shared" si="1"/>
        <v>0</v>
      </c>
    </row>
    <row r="20" spans="1:7" x14ac:dyDescent="0.25">
      <c r="A20" s="35" t="s">
        <v>78</v>
      </c>
      <c r="B20" s="22">
        <v>9</v>
      </c>
      <c r="C20" s="11">
        <v>1</v>
      </c>
      <c r="D20" s="11">
        <v>5</v>
      </c>
      <c r="E20" s="36">
        <f>SUM(B20:D20)</f>
        <v>15</v>
      </c>
      <c r="F20" s="37">
        <f t="shared" si="1"/>
        <v>4.2492917847025496E-2</v>
      </c>
    </row>
    <row r="21" spans="1:7" x14ac:dyDescent="0.25">
      <c r="A21" s="35" t="s">
        <v>79</v>
      </c>
      <c r="B21" s="22">
        <v>0</v>
      </c>
      <c r="C21" s="11">
        <v>0</v>
      </c>
      <c r="D21" s="11">
        <v>0</v>
      </c>
      <c r="E21" s="36">
        <f t="shared" si="0"/>
        <v>0</v>
      </c>
      <c r="F21" s="37">
        <f t="shared" si="1"/>
        <v>0</v>
      </c>
    </row>
    <row r="22" spans="1:7" x14ac:dyDescent="0.25">
      <c r="A22" s="35" t="s">
        <v>80</v>
      </c>
      <c r="B22" s="22">
        <v>1</v>
      </c>
      <c r="C22" s="11">
        <v>6</v>
      </c>
      <c r="D22" s="11">
        <v>2</v>
      </c>
      <c r="E22" s="9">
        <f>SUM(B22:D22)</f>
        <v>9</v>
      </c>
      <c r="F22" s="37">
        <f t="shared" si="1"/>
        <v>2.5495750708215296E-2</v>
      </c>
    </row>
    <row r="23" spans="1:7" x14ac:dyDescent="0.25">
      <c r="A23" s="35" t="s">
        <v>81</v>
      </c>
      <c r="B23" s="22">
        <v>0</v>
      </c>
      <c r="C23" s="11">
        <v>0</v>
      </c>
      <c r="D23" s="11">
        <v>0</v>
      </c>
      <c r="E23" s="38">
        <f>SUM(B23:D23)</f>
        <v>0</v>
      </c>
      <c r="F23" s="37">
        <f t="shared" si="1"/>
        <v>0</v>
      </c>
      <c r="G23" s="13"/>
    </row>
    <row r="24" spans="1:7" x14ac:dyDescent="0.25">
      <c r="A24" s="39" t="s">
        <v>23</v>
      </c>
      <c r="B24" s="39">
        <f>SUM(B8:B23)</f>
        <v>260</v>
      </c>
      <c r="C24" s="39">
        <f t="shared" ref="C24:E24" si="2">SUM(C8:C23)</f>
        <v>35</v>
      </c>
      <c r="D24" s="39">
        <f t="shared" si="2"/>
        <v>58</v>
      </c>
      <c r="E24" s="39">
        <f t="shared" si="2"/>
        <v>353</v>
      </c>
      <c r="F24" s="45">
        <f>SUM(F8:F23)</f>
        <v>1</v>
      </c>
      <c r="G24" s="13"/>
    </row>
    <row r="25" spans="1:7" x14ac:dyDescent="0.25">
      <c r="G25" s="13"/>
    </row>
    <row r="26" spans="1:7" x14ac:dyDescent="0.25">
      <c r="G26" s="3"/>
    </row>
    <row r="27" spans="1:7" x14ac:dyDescent="0.25">
      <c r="G27" s="13"/>
    </row>
    <row r="28" spans="1:7" x14ac:dyDescent="0.25">
      <c r="G28" s="13"/>
    </row>
    <row r="29" spans="1:7" x14ac:dyDescent="0.25">
      <c r="A29" s="46" t="s">
        <v>29</v>
      </c>
      <c r="B29" s="46"/>
      <c r="C29" s="46"/>
      <c r="D29" s="46"/>
      <c r="E29" s="46"/>
      <c r="F29" s="46"/>
    </row>
    <row r="30" spans="1:7" x14ac:dyDescent="0.25">
      <c r="A30" s="46"/>
      <c r="B30" s="46"/>
      <c r="C30" s="46"/>
      <c r="D30" s="46"/>
      <c r="E30" s="46"/>
      <c r="F30" s="46"/>
    </row>
    <row r="31" spans="1:7" x14ac:dyDescent="0.25">
      <c r="A31" s="46"/>
      <c r="B31" s="46"/>
      <c r="C31" s="46"/>
      <c r="D31" s="46"/>
      <c r="E31" s="46"/>
      <c r="F31" s="46"/>
    </row>
    <row r="32" spans="1:7" x14ac:dyDescent="0.25">
      <c r="A32" s="46"/>
      <c r="B32" s="46"/>
      <c r="C32" s="46"/>
      <c r="D32" s="46"/>
      <c r="E32" s="46"/>
      <c r="F32" s="46"/>
    </row>
    <row r="33" spans="1:6" x14ac:dyDescent="0.25">
      <c r="A33" s="46"/>
      <c r="B33" s="46"/>
      <c r="C33" s="46"/>
      <c r="D33" s="46"/>
      <c r="E33" s="46"/>
      <c r="F33" s="46"/>
    </row>
    <row r="34" spans="1:6" x14ac:dyDescent="0.25">
      <c r="A34" s="46"/>
      <c r="B34" s="46"/>
      <c r="C34" s="46"/>
      <c r="D34" s="46"/>
      <c r="E34" s="46"/>
      <c r="F34" s="46"/>
    </row>
    <row r="35" spans="1:6" ht="15.75" x14ac:dyDescent="0.25">
      <c r="A35" s="17" t="s">
        <v>33</v>
      </c>
      <c r="B35" s="17" t="s">
        <v>41</v>
      </c>
      <c r="C35" s="18" t="s">
        <v>57</v>
      </c>
      <c r="D35" s="18" t="s">
        <v>43</v>
      </c>
      <c r="E35" s="18" t="s">
        <v>3</v>
      </c>
      <c r="F35" s="18" t="s">
        <v>2</v>
      </c>
    </row>
    <row r="36" spans="1:6" ht="18" x14ac:dyDescent="0.25">
      <c r="A36" s="20" t="s">
        <v>66</v>
      </c>
      <c r="B36" s="22"/>
      <c r="C36" s="22"/>
      <c r="D36" s="22"/>
      <c r="E36" s="23">
        <f>SUM(B36:D36)</f>
        <v>0</v>
      </c>
      <c r="F36" s="25" t="e">
        <f>E36/$E$52</f>
        <v>#DIV/0!</v>
      </c>
    </row>
    <row r="37" spans="1:6" ht="18" x14ac:dyDescent="0.25">
      <c r="A37" s="20" t="s">
        <v>67</v>
      </c>
      <c r="B37" s="22"/>
      <c r="C37" s="22"/>
      <c r="D37" s="22"/>
      <c r="E37" s="23">
        <f t="shared" ref="E37:E51" si="3">SUM(B37:D37)</f>
        <v>0</v>
      </c>
      <c r="F37" s="25" t="e">
        <f t="shared" ref="F37:F51" si="4">E37/$E$52</f>
        <v>#DIV/0!</v>
      </c>
    </row>
    <row r="38" spans="1:6" ht="18" x14ac:dyDescent="0.25">
      <c r="A38" s="20" t="s">
        <v>68</v>
      </c>
      <c r="B38" s="22"/>
      <c r="C38" s="22"/>
      <c r="D38" s="22"/>
      <c r="E38" s="23">
        <f t="shared" si="3"/>
        <v>0</v>
      </c>
      <c r="F38" s="25" t="e">
        <f t="shared" si="4"/>
        <v>#DIV/0!</v>
      </c>
    </row>
    <row r="39" spans="1:6" ht="18" x14ac:dyDescent="0.25">
      <c r="A39" s="20" t="s">
        <v>69</v>
      </c>
      <c r="B39" s="22"/>
      <c r="C39" s="22"/>
      <c r="D39" s="22"/>
      <c r="E39" s="23">
        <f t="shared" si="3"/>
        <v>0</v>
      </c>
      <c r="F39" s="25" t="e">
        <f t="shared" si="4"/>
        <v>#DIV/0!</v>
      </c>
    </row>
    <row r="40" spans="1:6" ht="18" x14ac:dyDescent="0.25">
      <c r="A40" s="20" t="s">
        <v>70</v>
      </c>
      <c r="B40" s="22"/>
      <c r="C40" s="22"/>
      <c r="D40" s="22"/>
      <c r="E40" s="23">
        <f t="shared" si="3"/>
        <v>0</v>
      </c>
      <c r="F40" s="25" t="e">
        <f t="shared" si="4"/>
        <v>#DIV/0!</v>
      </c>
    </row>
    <row r="41" spans="1:6" ht="18" x14ac:dyDescent="0.25">
      <c r="A41" s="20" t="s">
        <v>71</v>
      </c>
      <c r="B41" s="22"/>
      <c r="C41" s="22"/>
      <c r="D41" s="22"/>
      <c r="E41" s="23">
        <f t="shared" si="3"/>
        <v>0</v>
      </c>
      <c r="F41" s="25" t="e">
        <f t="shared" si="4"/>
        <v>#DIV/0!</v>
      </c>
    </row>
    <row r="42" spans="1:6" ht="18" x14ac:dyDescent="0.25">
      <c r="A42" s="20" t="s">
        <v>72</v>
      </c>
      <c r="B42" s="22"/>
      <c r="C42" s="22"/>
      <c r="D42" s="22"/>
      <c r="E42" s="23">
        <f t="shared" si="3"/>
        <v>0</v>
      </c>
      <c r="F42" s="25" t="e">
        <f t="shared" si="4"/>
        <v>#DIV/0!</v>
      </c>
    </row>
    <row r="43" spans="1:6" ht="18" x14ac:dyDescent="0.25">
      <c r="A43" s="20" t="s">
        <v>73</v>
      </c>
      <c r="B43" s="22"/>
      <c r="C43" s="22"/>
      <c r="D43" s="22"/>
      <c r="E43" s="23">
        <f t="shared" si="3"/>
        <v>0</v>
      </c>
      <c r="F43" s="25" t="e">
        <f t="shared" si="4"/>
        <v>#DIV/0!</v>
      </c>
    </row>
    <row r="44" spans="1:6" ht="18" x14ac:dyDescent="0.25">
      <c r="A44" s="20" t="s">
        <v>74</v>
      </c>
      <c r="B44" s="22"/>
      <c r="C44" s="22"/>
      <c r="D44" s="22"/>
      <c r="E44" s="23">
        <f t="shared" si="3"/>
        <v>0</v>
      </c>
      <c r="F44" s="25" t="e">
        <f t="shared" si="4"/>
        <v>#DIV/0!</v>
      </c>
    </row>
    <row r="45" spans="1:6" ht="18" x14ac:dyDescent="0.25">
      <c r="A45" s="20" t="s">
        <v>75</v>
      </c>
      <c r="B45" s="22"/>
      <c r="C45" s="22"/>
      <c r="D45" s="22"/>
      <c r="E45" s="23">
        <f t="shared" si="3"/>
        <v>0</v>
      </c>
      <c r="F45" s="25" t="e">
        <f t="shared" si="4"/>
        <v>#DIV/0!</v>
      </c>
    </row>
    <row r="46" spans="1:6" ht="18" x14ac:dyDescent="0.25">
      <c r="A46" s="20" t="s">
        <v>76</v>
      </c>
      <c r="B46" s="22"/>
      <c r="C46" s="22"/>
      <c r="D46" s="22"/>
      <c r="E46" s="23">
        <f t="shared" si="3"/>
        <v>0</v>
      </c>
      <c r="F46" s="25" t="e">
        <f t="shared" si="4"/>
        <v>#DIV/0!</v>
      </c>
    </row>
    <row r="47" spans="1:6" ht="18" x14ac:dyDescent="0.25">
      <c r="A47" s="20" t="s">
        <v>77</v>
      </c>
      <c r="B47" s="22"/>
      <c r="C47" s="22"/>
      <c r="D47" s="22"/>
      <c r="E47" s="23">
        <f t="shared" si="3"/>
        <v>0</v>
      </c>
      <c r="F47" s="25" t="e">
        <f t="shared" si="4"/>
        <v>#DIV/0!</v>
      </c>
    </row>
    <row r="48" spans="1:6" ht="18" x14ac:dyDescent="0.25">
      <c r="A48" s="20" t="s">
        <v>78</v>
      </c>
      <c r="B48" s="22"/>
      <c r="C48" s="22"/>
      <c r="D48" s="22"/>
      <c r="E48" s="23">
        <f t="shared" si="3"/>
        <v>0</v>
      </c>
      <c r="F48" s="25" t="e">
        <f t="shared" si="4"/>
        <v>#DIV/0!</v>
      </c>
    </row>
    <row r="49" spans="1:6" ht="18" x14ac:dyDescent="0.25">
      <c r="A49" s="20" t="s">
        <v>79</v>
      </c>
      <c r="B49" s="22"/>
      <c r="C49" s="22"/>
      <c r="D49" s="22"/>
      <c r="E49" s="23">
        <f t="shared" si="3"/>
        <v>0</v>
      </c>
      <c r="F49" s="25" t="e">
        <f t="shared" si="4"/>
        <v>#DIV/0!</v>
      </c>
    </row>
    <row r="50" spans="1:6" ht="18" x14ac:dyDescent="0.25">
      <c r="A50" s="11" t="s">
        <v>80</v>
      </c>
      <c r="B50" s="24"/>
      <c r="C50" s="24"/>
      <c r="D50" s="24"/>
      <c r="E50" s="23">
        <f t="shared" si="3"/>
        <v>0</v>
      </c>
      <c r="F50" s="25" t="e">
        <f t="shared" si="4"/>
        <v>#DIV/0!</v>
      </c>
    </row>
    <row r="51" spans="1:6" ht="18" x14ac:dyDescent="0.25">
      <c r="A51" s="11" t="s">
        <v>81</v>
      </c>
      <c r="B51" s="24"/>
      <c r="C51" s="24"/>
      <c r="D51" s="24"/>
      <c r="E51" s="23">
        <f t="shared" si="3"/>
        <v>0</v>
      </c>
      <c r="F51" s="25" t="e">
        <f t="shared" si="4"/>
        <v>#DIV/0!</v>
      </c>
    </row>
    <row r="52" spans="1:6" ht="18" x14ac:dyDescent="0.25">
      <c r="A52" s="21" t="s">
        <v>23</v>
      </c>
      <c r="B52" s="24">
        <v>4</v>
      </c>
      <c r="C52" s="24">
        <v>0</v>
      </c>
      <c r="D52" s="24">
        <v>0</v>
      </c>
      <c r="E52" s="24">
        <f>SUM(E36:E51)</f>
        <v>0</v>
      </c>
      <c r="F52" s="26" t="e">
        <f>SUM(F36:F51)</f>
        <v>#DIV/0!</v>
      </c>
    </row>
    <row r="53" spans="1:6" ht="18" x14ac:dyDescent="0.25">
      <c r="A53" s="40"/>
      <c r="B53" s="41"/>
      <c r="C53" s="41"/>
      <c r="D53" s="41"/>
      <c r="E53" s="41"/>
      <c r="F53" s="42"/>
    </row>
    <row r="54" spans="1:6" ht="18" x14ac:dyDescent="0.25">
      <c r="A54" s="40"/>
      <c r="B54" s="41"/>
      <c r="C54" s="41"/>
      <c r="D54" s="41"/>
      <c r="E54" s="41"/>
      <c r="F54" s="42"/>
    </row>
    <row r="55" spans="1:6" ht="18" x14ac:dyDescent="0.25">
      <c r="A55" s="40"/>
      <c r="B55" s="41"/>
      <c r="C55" s="41"/>
      <c r="D55" s="41"/>
      <c r="E55" s="41"/>
      <c r="F55" s="42"/>
    </row>
    <row r="56" spans="1:6" x14ac:dyDescent="0.25">
      <c r="A56" s="19"/>
      <c r="B56" s="19"/>
      <c r="C56" s="19"/>
      <c r="D56" s="19"/>
      <c r="E56" s="19"/>
      <c r="F56" s="19"/>
    </row>
    <row r="58" spans="1:6" x14ac:dyDescent="0.25">
      <c r="A58" s="46" t="s">
        <v>29</v>
      </c>
      <c r="B58" s="46"/>
      <c r="C58" s="46"/>
      <c r="D58" s="46"/>
      <c r="E58" s="46"/>
      <c r="F58" s="46"/>
    </row>
    <row r="59" spans="1:6" x14ac:dyDescent="0.25">
      <c r="A59" s="46"/>
      <c r="B59" s="46"/>
      <c r="C59" s="46"/>
      <c r="D59" s="46"/>
      <c r="E59" s="46"/>
      <c r="F59" s="46"/>
    </row>
    <row r="60" spans="1:6" x14ac:dyDescent="0.25">
      <c r="A60" s="46"/>
      <c r="B60" s="46"/>
      <c r="C60" s="46"/>
      <c r="D60" s="46"/>
      <c r="E60" s="46"/>
      <c r="F60" s="46"/>
    </row>
    <row r="61" spans="1:6" x14ac:dyDescent="0.25">
      <c r="A61" s="46"/>
      <c r="B61" s="46"/>
      <c r="C61" s="46"/>
      <c r="D61" s="46"/>
      <c r="E61" s="46"/>
      <c r="F61" s="46"/>
    </row>
    <row r="62" spans="1:6" x14ac:dyDescent="0.25">
      <c r="A62" s="46"/>
      <c r="B62" s="46"/>
      <c r="C62" s="46"/>
      <c r="D62" s="46"/>
      <c r="E62" s="46"/>
      <c r="F62" s="46"/>
    </row>
    <row r="63" spans="1:6" x14ac:dyDescent="0.25">
      <c r="A63" s="46"/>
      <c r="B63" s="46"/>
      <c r="C63" s="46"/>
      <c r="D63" s="46"/>
      <c r="E63" s="46"/>
      <c r="F63" s="46"/>
    </row>
    <row r="64" spans="1:6" ht="15.75" x14ac:dyDescent="0.25">
      <c r="A64" s="17" t="s">
        <v>33</v>
      </c>
      <c r="B64" s="17" t="s">
        <v>24</v>
      </c>
      <c r="C64" s="18" t="s">
        <v>25</v>
      </c>
      <c r="D64" s="18" t="s">
        <v>26</v>
      </c>
      <c r="E64" s="18" t="s">
        <v>3</v>
      </c>
      <c r="F64" s="18" t="s">
        <v>2</v>
      </c>
    </row>
    <row r="65" spans="1:6" ht="18" x14ac:dyDescent="0.25">
      <c r="A65" s="20" t="s">
        <v>66</v>
      </c>
      <c r="B65" s="23"/>
      <c r="C65" s="23"/>
      <c r="D65" s="23"/>
      <c r="E65" s="23">
        <f>SUM(B65:D65)</f>
        <v>0</v>
      </c>
      <c r="F65" s="25" t="e">
        <f>E65/$E$81</f>
        <v>#DIV/0!</v>
      </c>
    </row>
    <row r="66" spans="1:6" ht="18" x14ac:dyDescent="0.25">
      <c r="A66" s="20" t="s">
        <v>67</v>
      </c>
      <c r="B66" s="23"/>
      <c r="C66" s="23"/>
      <c r="D66" s="23"/>
      <c r="E66" s="23">
        <f t="shared" ref="E66:E80" si="5">SUM(B66:D66)</f>
        <v>0</v>
      </c>
      <c r="F66" s="25" t="e">
        <f t="shared" ref="F66:F80" si="6">E66/$E$81</f>
        <v>#DIV/0!</v>
      </c>
    </row>
    <row r="67" spans="1:6" ht="18" x14ac:dyDescent="0.25">
      <c r="A67" s="20" t="s">
        <v>68</v>
      </c>
      <c r="B67" s="23"/>
      <c r="C67" s="23"/>
      <c r="D67" s="23"/>
      <c r="E67" s="23">
        <f t="shared" si="5"/>
        <v>0</v>
      </c>
      <c r="F67" s="25" t="e">
        <f t="shared" si="6"/>
        <v>#DIV/0!</v>
      </c>
    </row>
    <row r="68" spans="1:6" ht="18" x14ac:dyDescent="0.25">
      <c r="A68" s="20" t="s">
        <v>69</v>
      </c>
      <c r="B68" s="23"/>
      <c r="C68" s="23"/>
      <c r="D68" s="23"/>
      <c r="E68" s="23">
        <f t="shared" si="5"/>
        <v>0</v>
      </c>
      <c r="F68" s="25" t="e">
        <f t="shared" si="6"/>
        <v>#DIV/0!</v>
      </c>
    </row>
    <row r="69" spans="1:6" ht="18" x14ac:dyDescent="0.25">
      <c r="A69" s="20" t="s">
        <v>70</v>
      </c>
      <c r="B69" s="23"/>
      <c r="C69" s="23"/>
      <c r="D69" s="23"/>
      <c r="E69" s="23">
        <f t="shared" si="5"/>
        <v>0</v>
      </c>
      <c r="F69" s="25" t="e">
        <f t="shared" si="6"/>
        <v>#DIV/0!</v>
      </c>
    </row>
    <row r="70" spans="1:6" ht="18" x14ac:dyDescent="0.25">
      <c r="A70" s="20" t="s">
        <v>71</v>
      </c>
      <c r="B70" s="23"/>
      <c r="C70" s="23"/>
      <c r="D70" s="23"/>
      <c r="E70" s="23">
        <f t="shared" si="5"/>
        <v>0</v>
      </c>
      <c r="F70" s="25" t="e">
        <f t="shared" si="6"/>
        <v>#DIV/0!</v>
      </c>
    </row>
    <row r="71" spans="1:6" ht="18" x14ac:dyDescent="0.25">
      <c r="A71" s="20" t="s">
        <v>72</v>
      </c>
      <c r="B71" s="23"/>
      <c r="C71" s="23"/>
      <c r="D71" s="23"/>
      <c r="E71" s="23">
        <f t="shared" si="5"/>
        <v>0</v>
      </c>
      <c r="F71" s="25" t="e">
        <f t="shared" si="6"/>
        <v>#DIV/0!</v>
      </c>
    </row>
    <row r="72" spans="1:6" ht="18" x14ac:dyDescent="0.25">
      <c r="A72" s="20" t="s">
        <v>73</v>
      </c>
      <c r="B72" s="23"/>
      <c r="C72" s="23"/>
      <c r="D72" s="23"/>
      <c r="E72" s="23">
        <f t="shared" si="5"/>
        <v>0</v>
      </c>
      <c r="F72" s="25" t="e">
        <f t="shared" si="6"/>
        <v>#DIV/0!</v>
      </c>
    </row>
    <row r="73" spans="1:6" ht="18" x14ac:dyDescent="0.25">
      <c r="A73" s="20" t="s">
        <v>74</v>
      </c>
      <c r="B73" s="23"/>
      <c r="C73" s="23"/>
      <c r="D73" s="23"/>
      <c r="E73" s="23">
        <f t="shared" si="5"/>
        <v>0</v>
      </c>
      <c r="F73" s="25" t="e">
        <f t="shared" si="6"/>
        <v>#DIV/0!</v>
      </c>
    </row>
    <row r="74" spans="1:6" ht="18" x14ac:dyDescent="0.25">
      <c r="A74" s="20" t="s">
        <v>75</v>
      </c>
      <c r="B74" s="23"/>
      <c r="C74" s="23"/>
      <c r="D74" s="23"/>
      <c r="E74" s="23">
        <f t="shared" si="5"/>
        <v>0</v>
      </c>
      <c r="F74" s="25" t="e">
        <f t="shared" si="6"/>
        <v>#DIV/0!</v>
      </c>
    </row>
    <row r="75" spans="1:6" ht="18" x14ac:dyDescent="0.25">
      <c r="A75" s="20" t="s">
        <v>76</v>
      </c>
      <c r="B75" s="23"/>
      <c r="C75" s="23"/>
      <c r="D75" s="23"/>
      <c r="E75" s="23">
        <f t="shared" si="5"/>
        <v>0</v>
      </c>
      <c r="F75" s="25" t="e">
        <f t="shared" si="6"/>
        <v>#DIV/0!</v>
      </c>
    </row>
    <row r="76" spans="1:6" ht="18" x14ac:dyDescent="0.25">
      <c r="A76" s="20" t="s">
        <v>77</v>
      </c>
      <c r="B76" s="23"/>
      <c r="C76" s="23"/>
      <c r="D76" s="23"/>
      <c r="E76" s="23">
        <f t="shared" si="5"/>
        <v>0</v>
      </c>
      <c r="F76" s="25" t="e">
        <f t="shared" si="6"/>
        <v>#DIV/0!</v>
      </c>
    </row>
    <row r="77" spans="1:6" ht="18" x14ac:dyDescent="0.25">
      <c r="A77" s="20" t="s">
        <v>78</v>
      </c>
      <c r="B77" s="23"/>
      <c r="C77" s="23"/>
      <c r="D77" s="23"/>
      <c r="E77" s="23">
        <f t="shared" si="5"/>
        <v>0</v>
      </c>
      <c r="F77" s="25" t="e">
        <f t="shared" si="6"/>
        <v>#DIV/0!</v>
      </c>
    </row>
    <row r="78" spans="1:6" ht="18" x14ac:dyDescent="0.25">
      <c r="A78" s="20" t="s">
        <v>79</v>
      </c>
      <c r="B78" s="23"/>
      <c r="C78" s="23"/>
      <c r="D78" s="23"/>
      <c r="E78" s="23">
        <f t="shared" si="5"/>
        <v>0</v>
      </c>
      <c r="F78" s="25" t="e">
        <f t="shared" si="6"/>
        <v>#DIV/0!</v>
      </c>
    </row>
    <row r="79" spans="1:6" ht="18" x14ac:dyDescent="0.25">
      <c r="A79" s="20" t="s">
        <v>80</v>
      </c>
      <c r="B79" s="23"/>
      <c r="C79" s="23"/>
      <c r="D79" s="23"/>
      <c r="E79" s="23">
        <f t="shared" si="5"/>
        <v>0</v>
      </c>
      <c r="F79" s="25" t="e">
        <f t="shared" si="6"/>
        <v>#DIV/0!</v>
      </c>
    </row>
    <row r="80" spans="1:6" ht="18" x14ac:dyDescent="0.25">
      <c r="A80" s="20" t="s">
        <v>81</v>
      </c>
      <c r="B80" s="23"/>
      <c r="C80" s="23"/>
      <c r="D80" s="23"/>
      <c r="E80" s="23">
        <f t="shared" si="5"/>
        <v>0</v>
      </c>
      <c r="F80" s="25" t="e">
        <f t="shared" si="6"/>
        <v>#DIV/0!</v>
      </c>
    </row>
    <row r="81" spans="1:6" ht="18" x14ac:dyDescent="0.25">
      <c r="A81" s="20" t="s">
        <v>23</v>
      </c>
      <c r="B81" s="23">
        <f>SUM(B65:B80)</f>
        <v>0</v>
      </c>
      <c r="C81" s="23">
        <f t="shared" ref="C81:D81" si="7">SUM(C65:C80)</f>
        <v>0</v>
      </c>
      <c r="D81" s="23">
        <f t="shared" si="7"/>
        <v>0</v>
      </c>
      <c r="E81" s="23">
        <f>SUM(E65:E80)</f>
        <v>0</v>
      </c>
      <c r="F81" s="25" t="e">
        <f>SUM(F65:F80)</f>
        <v>#DIV/0!</v>
      </c>
    </row>
    <row r="90" spans="1:6" x14ac:dyDescent="0.25">
      <c r="A90" s="46" t="s">
        <v>29</v>
      </c>
      <c r="B90" s="46"/>
      <c r="C90" s="46"/>
      <c r="D90" s="46"/>
      <c r="E90" s="46"/>
      <c r="F90" s="46"/>
    </row>
    <row r="91" spans="1:6" x14ac:dyDescent="0.25">
      <c r="A91" s="46"/>
      <c r="B91" s="46"/>
      <c r="C91" s="46"/>
      <c r="D91" s="46"/>
      <c r="E91" s="46"/>
      <c r="F91" s="46"/>
    </row>
    <row r="92" spans="1:6" x14ac:dyDescent="0.25">
      <c r="A92" s="46"/>
      <c r="B92" s="46"/>
      <c r="C92" s="46"/>
      <c r="D92" s="46"/>
      <c r="E92" s="46"/>
      <c r="F92" s="46"/>
    </row>
    <row r="93" spans="1:6" x14ac:dyDescent="0.25">
      <c r="A93" s="46"/>
      <c r="B93" s="46"/>
      <c r="C93" s="46"/>
      <c r="D93" s="46"/>
      <c r="E93" s="46"/>
      <c r="F93" s="46"/>
    </row>
    <row r="94" spans="1:6" x14ac:dyDescent="0.25">
      <c r="A94" s="46"/>
      <c r="B94" s="46"/>
      <c r="C94" s="46"/>
      <c r="D94" s="46"/>
      <c r="E94" s="46"/>
      <c r="F94" s="46"/>
    </row>
    <row r="95" spans="1:6" x14ac:dyDescent="0.25">
      <c r="A95" s="46"/>
      <c r="B95" s="46"/>
      <c r="C95" s="46"/>
      <c r="D95" s="46"/>
      <c r="E95" s="46"/>
      <c r="F95" s="46"/>
    </row>
    <row r="96" spans="1:6" ht="15.75" x14ac:dyDescent="0.25">
      <c r="A96" s="17" t="s">
        <v>33</v>
      </c>
      <c r="B96" s="17" t="s">
        <v>44</v>
      </c>
      <c r="C96" s="18" t="s">
        <v>45</v>
      </c>
      <c r="D96" s="18" t="s">
        <v>46</v>
      </c>
      <c r="E96" s="18" t="s">
        <v>3</v>
      </c>
      <c r="F96" s="18" t="s">
        <v>2</v>
      </c>
    </row>
    <row r="97" spans="1:6" ht="18" x14ac:dyDescent="0.25">
      <c r="A97" s="20" t="s">
        <v>34</v>
      </c>
      <c r="B97" s="22"/>
      <c r="C97" s="22"/>
      <c r="D97" s="22"/>
      <c r="E97" s="23">
        <f>SUM(B97:D97)</f>
        <v>0</v>
      </c>
      <c r="F97" s="25" t="e">
        <f>E97/E111</f>
        <v>#DIV/0!</v>
      </c>
    </row>
    <row r="98" spans="1:6" ht="18" x14ac:dyDescent="0.25">
      <c r="A98" s="20" t="s">
        <v>35</v>
      </c>
      <c r="B98" s="22"/>
      <c r="C98" s="22"/>
      <c r="D98" s="22"/>
      <c r="E98" s="23">
        <f t="shared" ref="E98:E109" si="8">SUM(B98:D98)</f>
        <v>0</v>
      </c>
      <c r="F98" s="25" t="e">
        <f>E98/E111</f>
        <v>#DIV/0!</v>
      </c>
    </row>
    <row r="99" spans="1:6" ht="18" x14ac:dyDescent="0.25">
      <c r="A99" s="20" t="s">
        <v>0</v>
      </c>
      <c r="B99" s="22"/>
      <c r="C99" s="22"/>
      <c r="D99" s="22"/>
      <c r="E99" s="23">
        <f t="shared" si="8"/>
        <v>0</v>
      </c>
      <c r="F99" s="25" t="e">
        <f>E99/E111</f>
        <v>#DIV/0!</v>
      </c>
    </row>
    <row r="100" spans="1:6" ht="18" x14ac:dyDescent="0.25">
      <c r="A100" s="20" t="s">
        <v>18</v>
      </c>
      <c r="B100" s="22"/>
      <c r="C100" s="22"/>
      <c r="D100" s="22"/>
      <c r="E100" s="23">
        <f t="shared" si="8"/>
        <v>0</v>
      </c>
      <c r="F100" s="25" t="e">
        <f>E100/E111</f>
        <v>#DIV/0!</v>
      </c>
    </row>
    <row r="101" spans="1:6" ht="18" x14ac:dyDescent="0.25">
      <c r="A101" s="20" t="s">
        <v>19</v>
      </c>
      <c r="B101" s="22"/>
      <c r="C101" s="22"/>
      <c r="D101" s="22"/>
      <c r="E101" s="23">
        <f t="shared" si="8"/>
        <v>0</v>
      </c>
      <c r="F101" s="25" t="e">
        <f>E101/E111</f>
        <v>#DIV/0!</v>
      </c>
    </row>
    <row r="102" spans="1:6" ht="18" x14ac:dyDescent="0.25">
      <c r="A102" s="20" t="s">
        <v>1</v>
      </c>
      <c r="B102" s="22"/>
      <c r="C102" s="22"/>
      <c r="D102" s="22"/>
      <c r="E102" s="23">
        <f t="shared" si="8"/>
        <v>0</v>
      </c>
      <c r="F102" s="25" t="e">
        <f>E102/E111</f>
        <v>#DIV/0!</v>
      </c>
    </row>
    <row r="103" spans="1:6" ht="18" x14ac:dyDescent="0.25">
      <c r="A103" s="20" t="s">
        <v>36</v>
      </c>
      <c r="B103" s="22"/>
      <c r="C103" s="22"/>
      <c r="D103" s="22"/>
      <c r="E103" s="23">
        <f t="shared" si="8"/>
        <v>0</v>
      </c>
      <c r="F103" s="25" t="e">
        <f>E103/E111</f>
        <v>#DIV/0!</v>
      </c>
    </row>
    <row r="104" spans="1:6" ht="18" x14ac:dyDescent="0.25">
      <c r="A104" s="20" t="s">
        <v>37</v>
      </c>
      <c r="B104" s="22"/>
      <c r="C104" s="22"/>
      <c r="D104" s="22"/>
      <c r="E104" s="23">
        <f t="shared" si="8"/>
        <v>0</v>
      </c>
      <c r="F104" s="25" t="e">
        <f>E104/E111</f>
        <v>#DIV/0!</v>
      </c>
    </row>
    <row r="105" spans="1:6" ht="18" x14ac:dyDescent="0.25">
      <c r="A105" s="20" t="s">
        <v>38</v>
      </c>
      <c r="B105" s="22"/>
      <c r="C105" s="22"/>
      <c r="D105" s="22"/>
      <c r="E105" s="23">
        <f t="shared" si="8"/>
        <v>0</v>
      </c>
      <c r="F105" s="25" t="e">
        <f>E105/E111</f>
        <v>#DIV/0!</v>
      </c>
    </row>
    <row r="106" spans="1:6" ht="18" x14ac:dyDescent="0.25">
      <c r="A106" s="20" t="s">
        <v>20</v>
      </c>
      <c r="B106" s="22"/>
      <c r="C106" s="22"/>
      <c r="D106" s="22"/>
      <c r="E106" s="23">
        <f t="shared" si="8"/>
        <v>0</v>
      </c>
      <c r="F106" s="25" t="e">
        <f>E106/E111</f>
        <v>#DIV/0!</v>
      </c>
    </row>
    <row r="107" spans="1:6" ht="18" x14ac:dyDescent="0.25">
      <c r="A107" s="20" t="s">
        <v>39</v>
      </c>
      <c r="B107" s="22"/>
      <c r="C107" s="22"/>
      <c r="D107" s="22"/>
      <c r="E107" s="23">
        <f t="shared" si="8"/>
        <v>0</v>
      </c>
      <c r="F107" s="25" t="e">
        <f>E107/E111</f>
        <v>#DIV/0!</v>
      </c>
    </row>
    <row r="108" spans="1:6" ht="18" x14ac:dyDescent="0.25">
      <c r="A108" s="20" t="s">
        <v>21</v>
      </c>
      <c r="B108" s="22"/>
      <c r="C108" s="22"/>
      <c r="D108" s="22"/>
      <c r="E108" s="23">
        <f t="shared" si="8"/>
        <v>0</v>
      </c>
      <c r="F108" s="25" t="e">
        <f>E108/E111</f>
        <v>#DIV/0!</v>
      </c>
    </row>
    <row r="109" spans="1:6" ht="18" x14ac:dyDescent="0.25">
      <c r="A109" s="20" t="s">
        <v>22</v>
      </c>
      <c r="B109" s="22"/>
      <c r="C109" s="22"/>
      <c r="D109" s="22"/>
      <c r="E109" s="23">
        <f t="shared" si="8"/>
        <v>0</v>
      </c>
      <c r="F109" s="25" t="e">
        <f>E109/E111</f>
        <v>#DIV/0!</v>
      </c>
    </row>
    <row r="110" spans="1:6" ht="18" x14ac:dyDescent="0.25">
      <c r="A110" s="20" t="s">
        <v>47</v>
      </c>
      <c r="B110" s="22"/>
      <c r="C110" s="22"/>
      <c r="D110" s="22"/>
      <c r="E110" s="23">
        <f t="shared" ref="E110" si="9">SUM(B110:D110)</f>
        <v>0</v>
      </c>
      <c r="F110" s="25" t="e">
        <f>E110/E111</f>
        <v>#DIV/0!</v>
      </c>
    </row>
    <row r="111" spans="1:6" ht="18" x14ac:dyDescent="0.25">
      <c r="A111" s="21" t="s">
        <v>23</v>
      </c>
      <c r="B111" s="24">
        <f>SUM(B97:B109)</f>
        <v>0</v>
      </c>
      <c r="C111" s="24">
        <f>SUM(C97:C109)</f>
        <v>0</v>
      </c>
      <c r="D111" s="24">
        <f>SUM(D97:D109)</f>
        <v>0</v>
      </c>
      <c r="E111" s="24">
        <f>SUM(E97:E109)</f>
        <v>0</v>
      </c>
      <c r="F111" s="26" t="e">
        <f>SUM(F97:F109)</f>
        <v>#DIV/0!</v>
      </c>
    </row>
    <row r="116" spans="1:6" ht="15.75" x14ac:dyDescent="0.25">
      <c r="A116" s="17" t="s">
        <v>60</v>
      </c>
      <c r="B116" s="17" t="s">
        <v>30</v>
      </c>
      <c r="C116" s="18" t="s">
        <v>59</v>
      </c>
      <c r="D116" s="18" t="s">
        <v>32</v>
      </c>
      <c r="E116" s="18" t="s">
        <v>3</v>
      </c>
      <c r="F116" s="18" t="s">
        <v>2</v>
      </c>
    </row>
    <row r="117" spans="1:6" ht="18" x14ac:dyDescent="0.25">
      <c r="A117" s="20" t="s">
        <v>48</v>
      </c>
      <c r="B117" s="27">
        <v>0</v>
      </c>
      <c r="C117" s="27">
        <v>0</v>
      </c>
      <c r="D117" s="27">
        <v>0</v>
      </c>
      <c r="E117" s="23">
        <f>SUM(B117:D117)</f>
        <v>0</v>
      </c>
      <c r="F117" s="25">
        <f>E117/E127</f>
        <v>0</v>
      </c>
    </row>
    <row r="118" spans="1:6" ht="18" x14ac:dyDescent="0.25">
      <c r="A118" s="20" t="s">
        <v>49</v>
      </c>
      <c r="B118" s="27">
        <v>46</v>
      </c>
      <c r="C118" s="27">
        <v>63</v>
      </c>
      <c r="D118" s="27">
        <v>65</v>
      </c>
      <c r="E118" s="23">
        <f t="shared" ref="E118:E123" si="10">SUM(B118:D118)</f>
        <v>174</v>
      </c>
      <c r="F118" s="25">
        <f>E118/E127</f>
        <v>0.52252252252252251</v>
      </c>
    </row>
    <row r="119" spans="1:6" ht="18" x14ac:dyDescent="0.25">
      <c r="A119" s="20" t="s">
        <v>58</v>
      </c>
      <c r="B119" s="27">
        <v>20</v>
      </c>
      <c r="C119" s="27">
        <v>5</v>
      </c>
      <c r="D119" s="27">
        <v>2</v>
      </c>
      <c r="E119" s="23">
        <f t="shared" si="10"/>
        <v>27</v>
      </c>
      <c r="F119" s="25">
        <f>E119/E127</f>
        <v>8.1081081081081086E-2</v>
      </c>
    </row>
    <row r="120" spans="1:6" ht="18" x14ac:dyDescent="0.25">
      <c r="A120" s="20" t="s">
        <v>50</v>
      </c>
      <c r="B120" s="27">
        <v>10</v>
      </c>
      <c r="C120" s="27">
        <v>38</v>
      </c>
      <c r="D120" s="27">
        <v>31</v>
      </c>
      <c r="E120" s="23">
        <f t="shared" si="10"/>
        <v>79</v>
      </c>
      <c r="F120" s="25">
        <f>E120/E127</f>
        <v>0.23723723723723725</v>
      </c>
    </row>
    <row r="121" spans="1:6" ht="18" x14ac:dyDescent="0.25">
      <c r="A121" s="20" t="s">
        <v>51</v>
      </c>
      <c r="B121" s="27">
        <v>1</v>
      </c>
      <c r="C121" s="27">
        <v>2</v>
      </c>
      <c r="D121" s="27">
        <v>3</v>
      </c>
      <c r="E121" s="23">
        <f t="shared" si="10"/>
        <v>6</v>
      </c>
      <c r="F121" s="25">
        <f>E121/E127</f>
        <v>1.8018018018018018E-2</v>
      </c>
    </row>
    <row r="122" spans="1:6" ht="18" x14ac:dyDescent="0.25">
      <c r="A122" s="20" t="s">
        <v>52</v>
      </c>
      <c r="B122" s="27">
        <v>0</v>
      </c>
      <c r="C122" s="27">
        <v>0</v>
      </c>
      <c r="D122" s="27">
        <v>1</v>
      </c>
      <c r="E122" s="23">
        <f t="shared" si="10"/>
        <v>1</v>
      </c>
      <c r="F122" s="25">
        <f>E122/E127</f>
        <v>3.003003003003003E-3</v>
      </c>
    </row>
    <row r="123" spans="1:6" ht="18" x14ac:dyDescent="0.25">
      <c r="A123" s="20" t="s">
        <v>53</v>
      </c>
      <c r="B123" s="27">
        <v>5</v>
      </c>
      <c r="C123" s="27">
        <v>4</v>
      </c>
      <c r="D123" s="27">
        <v>5</v>
      </c>
      <c r="E123" s="23">
        <f t="shared" si="10"/>
        <v>14</v>
      </c>
      <c r="F123" s="25">
        <f>E123/E127</f>
        <v>4.2042042042042045E-2</v>
      </c>
    </row>
    <row r="124" spans="1:6" ht="18" x14ac:dyDescent="0.25">
      <c r="A124" s="20" t="s">
        <v>54</v>
      </c>
      <c r="B124" s="27">
        <v>1</v>
      </c>
      <c r="C124" s="27">
        <v>1</v>
      </c>
      <c r="D124" s="27">
        <v>2</v>
      </c>
      <c r="E124" s="23">
        <f>SUM(B124:D124)</f>
        <v>4</v>
      </c>
      <c r="F124" s="25">
        <f>E124/E127</f>
        <v>1.2012012012012012E-2</v>
      </c>
    </row>
    <row r="125" spans="1:6" ht="18" x14ac:dyDescent="0.25">
      <c r="A125" s="20" t="s">
        <v>55</v>
      </c>
      <c r="B125" s="27">
        <v>2</v>
      </c>
      <c r="C125" s="27">
        <v>1</v>
      </c>
      <c r="D125" s="27">
        <v>6</v>
      </c>
      <c r="E125" s="23">
        <f>SUM(B125:D125)</f>
        <v>9</v>
      </c>
      <c r="F125" s="25">
        <f>E125/E127</f>
        <v>2.7027027027027029E-2</v>
      </c>
    </row>
    <row r="126" spans="1:6" ht="18" x14ac:dyDescent="0.25">
      <c r="A126" s="20" t="s">
        <v>61</v>
      </c>
      <c r="B126" s="27">
        <v>5</v>
      </c>
      <c r="C126" s="27">
        <v>9</v>
      </c>
      <c r="D126" s="27">
        <v>5</v>
      </c>
      <c r="E126" s="23">
        <f t="shared" ref="E126" si="11">SUM(B126:D126)</f>
        <v>19</v>
      </c>
      <c r="F126" s="25">
        <f>E126/E127</f>
        <v>5.7057057057057055E-2</v>
      </c>
    </row>
    <row r="127" spans="1:6" ht="18" x14ac:dyDescent="0.25">
      <c r="A127" s="21" t="s">
        <v>23</v>
      </c>
      <c r="B127" s="24">
        <f>SUM(B117:B126)</f>
        <v>90</v>
      </c>
      <c r="C127" s="24">
        <f>SUM(C117:C126)</f>
        <v>123</v>
      </c>
      <c r="D127" s="24">
        <f>SUM(D117:D126)</f>
        <v>120</v>
      </c>
      <c r="E127" s="24">
        <f>SUM(E117:E126)</f>
        <v>333</v>
      </c>
      <c r="F127" s="26">
        <f>SUM(F117:F126)</f>
        <v>1</v>
      </c>
    </row>
    <row r="130" spans="1:6" ht="15.75" x14ac:dyDescent="0.25">
      <c r="A130" s="17" t="s">
        <v>60</v>
      </c>
      <c r="B130" s="17" t="s">
        <v>41</v>
      </c>
      <c r="C130" s="18" t="s">
        <v>42</v>
      </c>
      <c r="D130" s="18" t="s">
        <v>43</v>
      </c>
      <c r="E130" s="18" t="s">
        <v>3</v>
      </c>
      <c r="F130" s="18" t="s">
        <v>2</v>
      </c>
    </row>
    <row r="131" spans="1:6" ht="18" x14ac:dyDescent="0.25">
      <c r="A131" s="20" t="s">
        <v>48</v>
      </c>
      <c r="B131" s="27"/>
      <c r="C131" s="27"/>
      <c r="D131" s="27"/>
      <c r="E131" s="23">
        <f>SUM(B131:D131)</f>
        <v>0</v>
      </c>
      <c r="F131" s="25" t="e">
        <f>E131/E141</f>
        <v>#DIV/0!</v>
      </c>
    </row>
    <row r="132" spans="1:6" ht="18" x14ac:dyDescent="0.25">
      <c r="A132" s="20" t="s">
        <v>49</v>
      </c>
      <c r="B132" s="27"/>
      <c r="C132" s="27"/>
      <c r="D132" s="27"/>
      <c r="E132" s="23">
        <f t="shared" ref="E132:E140" si="12">SUM(B132:D132)</f>
        <v>0</v>
      </c>
      <c r="F132" s="25" t="e">
        <f>E132/E141</f>
        <v>#DIV/0!</v>
      </c>
    </row>
    <row r="133" spans="1:6" ht="18" x14ac:dyDescent="0.25">
      <c r="A133" s="20" t="s">
        <v>58</v>
      </c>
      <c r="B133" s="27"/>
      <c r="C133" s="27"/>
      <c r="D133" s="27"/>
      <c r="E133" s="23">
        <f t="shared" si="12"/>
        <v>0</v>
      </c>
      <c r="F133" s="25" t="e">
        <f>E133/E141</f>
        <v>#DIV/0!</v>
      </c>
    </row>
    <row r="134" spans="1:6" ht="15" customHeight="1" x14ac:dyDescent="0.25">
      <c r="A134" s="20" t="s">
        <v>50</v>
      </c>
      <c r="B134" s="27"/>
      <c r="C134" s="27"/>
      <c r="D134" s="27"/>
      <c r="E134" s="23">
        <f t="shared" si="12"/>
        <v>0</v>
      </c>
      <c r="F134" s="25" t="e">
        <f>E134/E141</f>
        <v>#DIV/0!</v>
      </c>
    </row>
    <row r="135" spans="1:6" ht="15" customHeight="1" x14ac:dyDescent="0.25">
      <c r="A135" s="20" t="s">
        <v>51</v>
      </c>
      <c r="B135" s="27"/>
      <c r="C135" s="27"/>
      <c r="D135" s="27"/>
      <c r="E135" s="23">
        <f t="shared" si="12"/>
        <v>0</v>
      </c>
      <c r="F135" s="25" t="e">
        <f>E135/E141</f>
        <v>#DIV/0!</v>
      </c>
    </row>
    <row r="136" spans="1:6" ht="15" customHeight="1" x14ac:dyDescent="0.25">
      <c r="A136" s="20" t="s">
        <v>52</v>
      </c>
      <c r="B136" s="27"/>
      <c r="C136" s="27"/>
      <c r="D136" s="27"/>
      <c r="E136" s="23">
        <f t="shared" si="12"/>
        <v>0</v>
      </c>
      <c r="F136" s="25" t="e">
        <f>E136/E141</f>
        <v>#DIV/0!</v>
      </c>
    </row>
    <row r="137" spans="1:6" ht="15" customHeight="1" x14ac:dyDescent="0.25">
      <c r="A137" s="20" t="s">
        <v>53</v>
      </c>
      <c r="B137" s="27"/>
      <c r="C137" s="27"/>
      <c r="D137" s="27"/>
      <c r="E137" s="23">
        <f t="shared" si="12"/>
        <v>0</v>
      </c>
      <c r="F137" s="25" t="e">
        <f>E137/E141</f>
        <v>#DIV/0!</v>
      </c>
    </row>
    <row r="138" spans="1:6" ht="18" x14ac:dyDescent="0.25">
      <c r="A138" s="20" t="s">
        <v>54</v>
      </c>
      <c r="B138" s="27"/>
      <c r="C138" s="27"/>
      <c r="D138" s="27"/>
      <c r="E138" s="23">
        <f t="shared" si="12"/>
        <v>0</v>
      </c>
      <c r="F138" s="25" t="e">
        <f>E138/E141</f>
        <v>#DIV/0!</v>
      </c>
    </row>
    <row r="139" spans="1:6" ht="18" x14ac:dyDescent="0.25">
      <c r="A139" s="20" t="s">
        <v>55</v>
      </c>
      <c r="B139" s="27"/>
      <c r="C139" s="27"/>
      <c r="D139" s="27"/>
      <c r="E139" s="23">
        <f t="shared" si="12"/>
        <v>0</v>
      </c>
      <c r="F139" s="25" t="e">
        <f>E139/E141</f>
        <v>#DIV/0!</v>
      </c>
    </row>
    <row r="140" spans="1:6" ht="18" x14ac:dyDescent="0.25">
      <c r="A140" s="20" t="s">
        <v>61</v>
      </c>
      <c r="B140" s="27"/>
      <c r="C140" s="27"/>
      <c r="D140" s="27"/>
      <c r="E140" s="23">
        <f t="shared" si="12"/>
        <v>0</v>
      </c>
      <c r="F140" s="25" t="e">
        <f>E140/E141</f>
        <v>#DIV/0!</v>
      </c>
    </row>
    <row r="141" spans="1:6" ht="15" customHeight="1" x14ac:dyDescent="0.25">
      <c r="A141" s="21" t="s">
        <v>23</v>
      </c>
      <c r="B141" s="24">
        <f>SUM(B131:B140)</f>
        <v>0</v>
      </c>
      <c r="C141" s="24">
        <f>SUM(C131:C140)</f>
        <v>0</v>
      </c>
      <c r="D141" s="24">
        <f>SUM(D131:D140)</f>
        <v>0</v>
      </c>
      <c r="E141" s="24">
        <f>SUM(E131:E140)</f>
        <v>0</v>
      </c>
      <c r="F141" s="26" t="e">
        <f>SUM(F131:F140)</f>
        <v>#DIV/0!</v>
      </c>
    </row>
    <row r="142" spans="1:6" ht="15" customHeight="1" x14ac:dyDescent="0.25"/>
    <row r="143" spans="1:6" ht="15" customHeight="1" x14ac:dyDescent="0.25">
      <c r="A143" s="17" t="s">
        <v>60</v>
      </c>
      <c r="B143" s="17" t="s">
        <v>24</v>
      </c>
      <c r="C143" s="18" t="s">
        <v>25</v>
      </c>
      <c r="D143" s="18" t="s">
        <v>26</v>
      </c>
      <c r="E143" s="18" t="s">
        <v>3</v>
      </c>
      <c r="F143" s="18" t="s">
        <v>2</v>
      </c>
    </row>
    <row r="144" spans="1:6" ht="15" customHeight="1" x14ac:dyDescent="0.25">
      <c r="A144" s="20" t="s">
        <v>82</v>
      </c>
      <c r="B144" s="24"/>
      <c r="C144" s="24"/>
      <c r="D144" s="24"/>
      <c r="E144" s="23">
        <f>SUM(B144:D144)</f>
        <v>0</v>
      </c>
      <c r="F144" s="25" t="e">
        <f>E144/$E$164</f>
        <v>#DIV/0!</v>
      </c>
    </row>
    <row r="145" spans="1:6" ht="15" customHeight="1" x14ac:dyDescent="0.25">
      <c r="A145" s="20" t="s">
        <v>83</v>
      </c>
      <c r="B145" s="24"/>
      <c r="C145" s="24"/>
      <c r="D145" s="24"/>
      <c r="E145" s="23">
        <f t="shared" ref="E145:E163" si="13">SUM(B145:D145)</f>
        <v>0</v>
      </c>
      <c r="F145" s="25" t="e">
        <f t="shared" ref="F145:F163" si="14">E145/$E$164</f>
        <v>#DIV/0!</v>
      </c>
    </row>
    <row r="146" spans="1:6" ht="18" x14ac:dyDescent="0.25">
      <c r="A146" s="20" t="s">
        <v>84</v>
      </c>
      <c r="B146" s="24"/>
      <c r="C146" s="24"/>
      <c r="D146" s="24"/>
      <c r="E146" s="23">
        <f t="shared" si="13"/>
        <v>0</v>
      </c>
      <c r="F146" s="25" t="e">
        <f t="shared" si="14"/>
        <v>#DIV/0!</v>
      </c>
    </row>
    <row r="147" spans="1:6" ht="18" x14ac:dyDescent="0.25">
      <c r="A147" s="20" t="s">
        <v>85</v>
      </c>
      <c r="B147" s="24"/>
      <c r="C147" s="24"/>
      <c r="D147" s="24"/>
      <c r="E147" s="23">
        <f t="shared" si="13"/>
        <v>0</v>
      </c>
      <c r="F147" s="25" t="e">
        <f t="shared" si="14"/>
        <v>#DIV/0!</v>
      </c>
    </row>
    <row r="148" spans="1:6" ht="18" x14ac:dyDescent="0.25">
      <c r="A148" s="20" t="s">
        <v>86</v>
      </c>
      <c r="B148" s="24"/>
      <c r="C148" s="24"/>
      <c r="D148" s="24"/>
      <c r="E148" s="23">
        <f t="shared" si="13"/>
        <v>0</v>
      </c>
      <c r="F148" s="25" t="e">
        <f t="shared" si="14"/>
        <v>#DIV/0!</v>
      </c>
    </row>
    <row r="149" spans="1:6" ht="18" x14ac:dyDescent="0.25">
      <c r="A149" s="20" t="s">
        <v>87</v>
      </c>
      <c r="B149" s="24"/>
      <c r="C149" s="24"/>
      <c r="D149" s="24"/>
      <c r="E149" s="23">
        <f t="shared" si="13"/>
        <v>0</v>
      </c>
      <c r="F149" s="25" t="e">
        <f t="shared" si="14"/>
        <v>#DIV/0!</v>
      </c>
    </row>
    <row r="150" spans="1:6" ht="18" x14ac:dyDescent="0.25">
      <c r="A150" s="20" t="s">
        <v>88</v>
      </c>
      <c r="B150" s="24"/>
      <c r="C150" s="24"/>
      <c r="D150" s="24"/>
      <c r="E150" s="23">
        <f t="shared" si="13"/>
        <v>0</v>
      </c>
      <c r="F150" s="25" t="e">
        <f t="shared" si="14"/>
        <v>#DIV/0!</v>
      </c>
    </row>
    <row r="151" spans="1:6" ht="18" x14ac:dyDescent="0.25">
      <c r="A151" s="20" t="s">
        <v>89</v>
      </c>
      <c r="B151" s="24"/>
      <c r="C151" s="24"/>
      <c r="D151" s="24"/>
      <c r="E151" s="23">
        <f t="shared" si="13"/>
        <v>0</v>
      </c>
      <c r="F151" s="25" t="e">
        <f t="shared" si="14"/>
        <v>#DIV/0!</v>
      </c>
    </row>
    <row r="152" spans="1:6" ht="18" x14ac:dyDescent="0.25">
      <c r="A152" s="20" t="s">
        <v>90</v>
      </c>
      <c r="B152" s="24"/>
      <c r="C152" s="24"/>
      <c r="D152" s="24"/>
      <c r="E152" s="23">
        <f t="shared" si="13"/>
        <v>0</v>
      </c>
      <c r="F152" s="25" t="e">
        <f t="shared" si="14"/>
        <v>#DIV/0!</v>
      </c>
    </row>
    <row r="153" spans="1:6" ht="18" x14ac:dyDescent="0.25">
      <c r="A153" s="20" t="s">
        <v>91</v>
      </c>
      <c r="B153" s="24"/>
      <c r="C153" s="24"/>
      <c r="D153" s="24"/>
      <c r="E153" s="23">
        <f t="shared" si="13"/>
        <v>0</v>
      </c>
      <c r="F153" s="25" t="e">
        <f t="shared" si="14"/>
        <v>#DIV/0!</v>
      </c>
    </row>
    <row r="154" spans="1:6" ht="18" x14ac:dyDescent="0.25">
      <c r="A154" s="20" t="s">
        <v>92</v>
      </c>
      <c r="B154" s="24"/>
      <c r="C154" s="24"/>
      <c r="D154" s="24"/>
      <c r="E154" s="23">
        <f t="shared" si="13"/>
        <v>0</v>
      </c>
      <c r="F154" s="25" t="e">
        <f t="shared" si="14"/>
        <v>#DIV/0!</v>
      </c>
    </row>
    <row r="155" spans="1:6" ht="18" x14ac:dyDescent="0.25">
      <c r="A155" s="20" t="s">
        <v>77</v>
      </c>
      <c r="B155" s="24"/>
      <c r="C155" s="24"/>
      <c r="D155" s="24"/>
      <c r="E155" s="23">
        <f t="shared" si="13"/>
        <v>0</v>
      </c>
      <c r="F155" s="25" t="e">
        <f t="shared" si="14"/>
        <v>#DIV/0!</v>
      </c>
    </row>
    <row r="156" spans="1:6" ht="18" x14ac:dyDescent="0.25">
      <c r="A156" s="20" t="s">
        <v>93</v>
      </c>
      <c r="B156" s="24"/>
      <c r="C156" s="24"/>
      <c r="D156" s="24"/>
      <c r="E156" s="23">
        <f t="shared" si="13"/>
        <v>0</v>
      </c>
      <c r="F156" s="25" t="e">
        <f t="shared" si="14"/>
        <v>#DIV/0!</v>
      </c>
    </row>
    <row r="157" spans="1:6" ht="18" x14ac:dyDescent="0.25">
      <c r="A157" s="20" t="s">
        <v>79</v>
      </c>
      <c r="B157" s="24"/>
      <c r="C157" s="24"/>
      <c r="D157" s="24"/>
      <c r="E157" s="23">
        <f t="shared" si="13"/>
        <v>0</v>
      </c>
      <c r="F157" s="25" t="e">
        <f t="shared" si="14"/>
        <v>#DIV/0!</v>
      </c>
    </row>
    <row r="158" spans="1:6" ht="18" x14ac:dyDescent="0.25">
      <c r="A158" s="20" t="s">
        <v>94</v>
      </c>
      <c r="B158" s="24"/>
      <c r="C158" s="24"/>
      <c r="D158" s="24"/>
      <c r="E158" s="23">
        <f t="shared" si="13"/>
        <v>0</v>
      </c>
      <c r="F158" s="25" t="e">
        <f t="shared" si="14"/>
        <v>#DIV/0!</v>
      </c>
    </row>
    <row r="159" spans="1:6" ht="18" x14ac:dyDescent="0.25">
      <c r="A159" s="20" t="s">
        <v>95</v>
      </c>
      <c r="B159" s="24"/>
      <c r="C159" s="24"/>
      <c r="D159" s="24"/>
      <c r="E159" s="23">
        <f t="shared" si="13"/>
        <v>0</v>
      </c>
      <c r="F159" s="25" t="e">
        <f t="shared" si="14"/>
        <v>#DIV/0!</v>
      </c>
    </row>
    <row r="160" spans="1:6" ht="18" x14ac:dyDescent="0.25">
      <c r="A160" s="20" t="s">
        <v>96</v>
      </c>
      <c r="B160" s="24"/>
      <c r="C160" s="24"/>
      <c r="D160" s="24"/>
      <c r="E160" s="23">
        <f t="shared" si="13"/>
        <v>0</v>
      </c>
      <c r="F160" s="25" t="e">
        <f t="shared" si="14"/>
        <v>#DIV/0!</v>
      </c>
    </row>
    <row r="161" spans="1:6" ht="18" x14ac:dyDescent="0.25">
      <c r="A161" s="20" t="s">
        <v>97</v>
      </c>
      <c r="B161" s="24"/>
      <c r="C161" s="24"/>
      <c r="D161" s="24"/>
      <c r="E161" s="23">
        <f t="shared" si="13"/>
        <v>0</v>
      </c>
      <c r="F161" s="25" t="e">
        <f t="shared" si="14"/>
        <v>#DIV/0!</v>
      </c>
    </row>
    <row r="162" spans="1:6" ht="18" x14ac:dyDescent="0.25">
      <c r="A162" s="20" t="s">
        <v>98</v>
      </c>
      <c r="B162" s="24"/>
      <c r="C162" s="24"/>
      <c r="D162" s="24"/>
      <c r="E162" s="23">
        <f t="shared" si="13"/>
        <v>0</v>
      </c>
      <c r="F162" s="25" t="e">
        <f t="shared" si="14"/>
        <v>#DIV/0!</v>
      </c>
    </row>
    <row r="163" spans="1:6" ht="18" x14ac:dyDescent="0.25">
      <c r="A163" s="20" t="s">
        <v>99</v>
      </c>
      <c r="B163" s="24"/>
      <c r="C163" s="24"/>
      <c r="D163" s="24"/>
      <c r="E163" s="23">
        <f t="shared" si="13"/>
        <v>0</v>
      </c>
      <c r="F163" s="25" t="e">
        <f t="shared" si="14"/>
        <v>#DIV/0!</v>
      </c>
    </row>
    <row r="164" spans="1:6" ht="18" x14ac:dyDescent="0.25">
      <c r="A164" s="20" t="s">
        <v>23</v>
      </c>
      <c r="B164" s="24">
        <f>SUM(B144:B163)</f>
        <v>0</v>
      </c>
      <c r="C164" s="24">
        <f t="shared" ref="C164:E164" si="15">SUM(C144:C163)</f>
        <v>0</v>
      </c>
      <c r="D164" s="24">
        <f t="shared" si="15"/>
        <v>0</v>
      </c>
      <c r="E164" s="24">
        <f t="shared" si="15"/>
        <v>0</v>
      </c>
      <c r="F164" s="43" t="e">
        <f>SUM(F144:F163)</f>
        <v>#DIV/0!</v>
      </c>
    </row>
    <row r="167" spans="1:6" ht="15.75" x14ac:dyDescent="0.25">
      <c r="A167" s="17" t="s">
        <v>60</v>
      </c>
      <c r="B167" s="17" t="s">
        <v>44</v>
      </c>
      <c r="C167" s="18" t="s">
        <v>45</v>
      </c>
      <c r="D167" s="18" t="s">
        <v>46</v>
      </c>
      <c r="E167" s="18" t="s">
        <v>3</v>
      </c>
      <c r="F167" s="18" t="s">
        <v>2</v>
      </c>
    </row>
    <row r="168" spans="1:6" ht="18" x14ac:dyDescent="0.25">
      <c r="A168" s="20" t="s">
        <v>48</v>
      </c>
      <c r="B168" s="27"/>
      <c r="C168" s="27"/>
      <c r="D168" s="27"/>
      <c r="E168" s="23">
        <f>SUM(B168:D168)</f>
        <v>0</v>
      </c>
      <c r="F168" s="25" t="e">
        <f>E168/E178</f>
        <v>#DIV/0!</v>
      </c>
    </row>
    <row r="169" spans="1:6" ht="18" x14ac:dyDescent="0.25">
      <c r="A169" s="20" t="s">
        <v>49</v>
      </c>
      <c r="B169" s="27"/>
      <c r="C169" s="27"/>
      <c r="D169" s="27"/>
      <c r="E169" s="23">
        <f t="shared" ref="E169:E174" si="16">SUM(B169:D169)</f>
        <v>0</v>
      </c>
      <c r="F169" s="25" t="e">
        <f>E169/E178</f>
        <v>#DIV/0!</v>
      </c>
    </row>
    <row r="170" spans="1:6" ht="18" x14ac:dyDescent="0.25">
      <c r="A170" s="20" t="s">
        <v>58</v>
      </c>
      <c r="B170" s="27"/>
      <c r="C170" s="27"/>
      <c r="D170" s="27"/>
      <c r="E170" s="23">
        <f t="shared" si="16"/>
        <v>0</v>
      </c>
      <c r="F170" s="25" t="e">
        <f>E170/E178</f>
        <v>#DIV/0!</v>
      </c>
    </row>
    <row r="171" spans="1:6" ht="18" x14ac:dyDescent="0.25">
      <c r="A171" s="20" t="s">
        <v>50</v>
      </c>
      <c r="B171" s="27"/>
      <c r="C171" s="27"/>
      <c r="D171" s="27"/>
      <c r="E171" s="23">
        <f t="shared" si="16"/>
        <v>0</v>
      </c>
      <c r="F171" s="25" t="e">
        <f>E171/E178</f>
        <v>#DIV/0!</v>
      </c>
    </row>
    <row r="172" spans="1:6" ht="18" x14ac:dyDescent="0.25">
      <c r="A172" s="20" t="s">
        <v>51</v>
      </c>
      <c r="B172" s="27"/>
      <c r="C172" s="27"/>
      <c r="D172" s="27"/>
      <c r="E172" s="23">
        <f t="shared" si="16"/>
        <v>0</v>
      </c>
      <c r="F172" s="25" t="e">
        <f>E172/E178</f>
        <v>#DIV/0!</v>
      </c>
    </row>
    <row r="173" spans="1:6" ht="18" x14ac:dyDescent="0.25">
      <c r="A173" s="20" t="s">
        <v>52</v>
      </c>
      <c r="B173" s="27"/>
      <c r="C173" s="27"/>
      <c r="D173" s="27"/>
      <c r="E173" s="23">
        <f t="shared" si="16"/>
        <v>0</v>
      </c>
      <c r="F173" s="25" t="e">
        <f>E173/E178</f>
        <v>#DIV/0!</v>
      </c>
    </row>
    <row r="174" spans="1:6" ht="18" x14ac:dyDescent="0.25">
      <c r="A174" s="20" t="s">
        <v>53</v>
      </c>
      <c r="B174" s="27"/>
      <c r="C174" s="27"/>
      <c r="D174" s="27"/>
      <c r="E174" s="23">
        <f t="shared" si="16"/>
        <v>0</v>
      </c>
      <c r="F174" s="25" t="e">
        <f>E174/E178</f>
        <v>#DIV/0!</v>
      </c>
    </row>
    <row r="175" spans="1:6" ht="18" x14ac:dyDescent="0.25">
      <c r="A175" s="20" t="s">
        <v>54</v>
      </c>
      <c r="B175" s="27"/>
      <c r="C175" s="27"/>
      <c r="D175" s="27"/>
      <c r="E175" s="23">
        <f>SUM(B175:D175)</f>
        <v>0</v>
      </c>
      <c r="F175" s="25" t="e">
        <f>E175/E178</f>
        <v>#DIV/0!</v>
      </c>
    </row>
    <row r="176" spans="1:6" ht="18" x14ac:dyDescent="0.25">
      <c r="A176" s="20" t="s">
        <v>55</v>
      </c>
      <c r="B176" s="27"/>
      <c r="C176" s="27"/>
      <c r="D176" s="27"/>
      <c r="E176" s="23">
        <f>SUM(B176:D176)</f>
        <v>0</v>
      </c>
      <c r="F176" s="25" t="e">
        <f>E176/E178</f>
        <v>#DIV/0!</v>
      </c>
    </row>
    <row r="177" spans="1:6" ht="18" x14ac:dyDescent="0.25">
      <c r="A177" s="20" t="s">
        <v>61</v>
      </c>
      <c r="B177" s="27"/>
      <c r="C177" s="27"/>
      <c r="D177" s="27"/>
      <c r="E177" s="23">
        <f t="shared" ref="E177" si="17">SUM(B177:D177)</f>
        <v>0</v>
      </c>
      <c r="F177" s="25" t="e">
        <f>E177/E178</f>
        <v>#DIV/0!</v>
      </c>
    </row>
    <row r="178" spans="1:6" ht="18" x14ac:dyDescent="0.25">
      <c r="A178" s="21" t="s">
        <v>23</v>
      </c>
      <c r="B178" s="24">
        <f>SUM(B168:B177)</f>
        <v>0</v>
      </c>
      <c r="C178" s="24">
        <f>SUM(C168:C177)</f>
        <v>0</v>
      </c>
      <c r="D178" s="24">
        <f>SUM(D168:D177)</f>
        <v>0</v>
      </c>
      <c r="E178" s="24">
        <f>SUM(E168:E177)</f>
        <v>0</v>
      </c>
      <c r="F178" s="26" t="e">
        <f>SUM(F168:F177)</f>
        <v>#DIV/0!</v>
      </c>
    </row>
    <row r="180" spans="1:6" ht="15.75" x14ac:dyDescent="0.25">
      <c r="A180" s="17" t="s">
        <v>63</v>
      </c>
      <c r="B180" s="18" t="s">
        <v>3</v>
      </c>
      <c r="C180" s="18" t="s">
        <v>2</v>
      </c>
    </row>
    <row r="181" spans="1:6" ht="18" x14ac:dyDescent="0.25">
      <c r="A181" s="20" t="s">
        <v>35</v>
      </c>
      <c r="B181" s="23">
        <v>53</v>
      </c>
      <c r="C181" s="28">
        <f>B181/B193</f>
        <v>0.15773809523809523</v>
      </c>
    </row>
    <row r="182" spans="1:6" ht="18" x14ac:dyDescent="0.25">
      <c r="A182" s="20" t="s">
        <v>0</v>
      </c>
      <c r="B182" s="23">
        <v>24</v>
      </c>
      <c r="C182" s="28">
        <f>B182/B193</f>
        <v>7.1428571428571425E-2</v>
      </c>
    </row>
    <row r="183" spans="1:6" ht="18" x14ac:dyDescent="0.25">
      <c r="A183" s="20" t="s">
        <v>18</v>
      </c>
      <c r="B183" s="23">
        <v>1</v>
      </c>
      <c r="C183" s="28">
        <f>B183/B193</f>
        <v>2.976190476190476E-3</v>
      </c>
    </row>
    <row r="184" spans="1:6" ht="18" x14ac:dyDescent="0.25">
      <c r="A184" s="20" t="s">
        <v>1</v>
      </c>
      <c r="B184" s="23">
        <v>9</v>
      </c>
      <c r="C184" s="28">
        <f>B184/B193</f>
        <v>2.6785714285714284E-2</v>
      </c>
    </row>
    <row r="185" spans="1:6" ht="18" x14ac:dyDescent="0.25">
      <c r="A185" s="20" t="s">
        <v>37</v>
      </c>
      <c r="B185" s="23">
        <v>0</v>
      </c>
      <c r="C185" s="28">
        <f>B185/B193</f>
        <v>0</v>
      </c>
    </row>
    <row r="186" spans="1:6" ht="18" x14ac:dyDescent="0.25">
      <c r="A186" s="20" t="s">
        <v>38</v>
      </c>
      <c r="B186" s="23">
        <v>6</v>
      </c>
      <c r="C186" s="28">
        <f>B186/B193</f>
        <v>1.7857142857142856E-2</v>
      </c>
    </row>
    <row r="187" spans="1:6" ht="18" x14ac:dyDescent="0.25">
      <c r="A187" s="20" t="s">
        <v>39</v>
      </c>
      <c r="B187" s="23">
        <v>0</v>
      </c>
      <c r="C187" s="28">
        <f>B187/B193</f>
        <v>0</v>
      </c>
    </row>
    <row r="188" spans="1:6" ht="18" x14ac:dyDescent="0.25">
      <c r="A188" s="20" t="s">
        <v>21</v>
      </c>
      <c r="B188" s="23">
        <v>3</v>
      </c>
      <c r="C188" s="28">
        <f>B188/B193</f>
        <v>8.9285714285714281E-3</v>
      </c>
    </row>
    <row r="189" spans="1:6" ht="18" x14ac:dyDescent="0.25">
      <c r="A189" s="20" t="s">
        <v>62</v>
      </c>
      <c r="B189" s="23">
        <v>240</v>
      </c>
      <c r="C189" s="28">
        <f>B189/B193</f>
        <v>0.7142857142857143</v>
      </c>
    </row>
    <row r="190" spans="1:6" ht="18" x14ac:dyDescent="0.25">
      <c r="A190" s="20" t="s">
        <v>56</v>
      </c>
      <c r="B190" s="23">
        <v>0</v>
      </c>
      <c r="C190" s="28">
        <f>B190/B193</f>
        <v>0</v>
      </c>
    </row>
    <row r="191" spans="1:6" ht="18" x14ac:dyDescent="0.25">
      <c r="A191" s="20" t="s">
        <v>22</v>
      </c>
      <c r="B191" s="23">
        <v>0</v>
      </c>
      <c r="C191" s="28">
        <f>B191/B193</f>
        <v>0</v>
      </c>
    </row>
    <row r="192" spans="1:6" ht="18" x14ac:dyDescent="0.25">
      <c r="A192" s="20" t="s">
        <v>47</v>
      </c>
      <c r="B192" s="23">
        <v>8</v>
      </c>
      <c r="C192" s="28">
        <f>B192/B193</f>
        <v>2.3809523809523808E-2</v>
      </c>
    </row>
    <row r="193" spans="1:3" ht="18" x14ac:dyDescent="0.25">
      <c r="A193" s="21" t="s">
        <v>23</v>
      </c>
      <c r="B193" s="24">
        <f>SUM(B181:B191)</f>
        <v>336</v>
      </c>
      <c r="C193" s="26">
        <f>SUM(C181:C191)</f>
        <v>1</v>
      </c>
    </row>
  </sheetData>
  <mergeCells count="4">
    <mergeCell ref="A1:F6"/>
    <mergeCell ref="A29:F34"/>
    <mergeCell ref="A58:F63"/>
    <mergeCell ref="A90:F95"/>
  </mergeCells>
  <pageMargins left="0.7" right="0.7" top="0.75" bottom="0.75" header="0.3" footer="0.3"/>
  <pageSetup orientation="portrait" verticalDpi="300" r:id="rId1"/>
  <ignoredErrors>
    <ignoredError sqref="B19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1"/>
  <sheetViews>
    <sheetView zoomScale="130" zoomScaleNormal="130" workbookViewId="0">
      <selection activeCell="F13" sqref="F13"/>
    </sheetView>
  </sheetViews>
  <sheetFormatPr baseColWidth="10" defaultRowHeight="15" x14ac:dyDescent="0.25"/>
  <cols>
    <col min="1" max="1" width="49.5703125" bestFit="1" customWidth="1"/>
    <col min="2" max="2" width="11.85546875" bestFit="1" customWidth="1"/>
    <col min="3" max="3" width="14.7109375" bestFit="1" customWidth="1"/>
    <col min="4" max="4" width="15.28515625" bestFit="1" customWidth="1"/>
    <col min="5" max="5" width="17.28515625" customWidth="1"/>
    <col min="9" max="9" width="49.5703125" bestFit="1" customWidth="1"/>
    <col min="10" max="10" width="18.42578125" customWidth="1"/>
  </cols>
  <sheetData>
    <row r="1" spans="1:9" ht="15" customHeight="1" x14ac:dyDescent="0.25">
      <c r="A1" s="33" t="s">
        <v>29</v>
      </c>
      <c r="B1" s="33"/>
      <c r="C1" s="33"/>
      <c r="D1" s="33"/>
      <c r="E1" s="33"/>
    </row>
    <row r="2" spans="1:9" ht="15" customHeight="1" x14ac:dyDescent="0.25">
      <c r="A2" s="33"/>
      <c r="B2" s="33"/>
      <c r="C2" s="33"/>
      <c r="D2" s="33"/>
      <c r="E2" s="33"/>
    </row>
    <row r="3" spans="1:9" ht="15" customHeight="1" x14ac:dyDescent="0.25">
      <c r="A3" s="33"/>
      <c r="B3" s="33"/>
      <c r="C3" s="33"/>
      <c r="D3" s="33"/>
      <c r="E3" s="33"/>
    </row>
    <row r="4" spans="1:9" ht="15" customHeight="1" x14ac:dyDescent="0.25">
      <c r="A4" s="33"/>
      <c r="B4" s="33"/>
      <c r="C4" s="33"/>
      <c r="D4" s="33"/>
      <c r="E4" s="33"/>
    </row>
    <row r="5" spans="1:9" ht="15" customHeight="1" x14ac:dyDescent="0.25">
      <c r="A5" s="33"/>
      <c r="B5" s="33"/>
      <c r="C5" s="33"/>
      <c r="D5" s="33"/>
      <c r="E5" s="33"/>
    </row>
    <row r="6" spans="1:9" ht="15" customHeight="1" x14ac:dyDescent="0.25">
      <c r="A6" s="33"/>
      <c r="B6" s="33"/>
      <c r="C6" s="33"/>
      <c r="D6" s="33"/>
      <c r="E6" s="33"/>
    </row>
    <row r="7" spans="1:9" ht="15.75" x14ac:dyDescent="0.25">
      <c r="A7" s="17" t="s">
        <v>10</v>
      </c>
      <c r="B7" s="17" t="s">
        <v>40</v>
      </c>
      <c r="C7" s="18" t="s">
        <v>31</v>
      </c>
      <c r="D7" s="18" t="s">
        <v>32</v>
      </c>
      <c r="E7" s="34" t="s">
        <v>3</v>
      </c>
    </row>
    <row r="8" spans="1:9" x14ac:dyDescent="0.25">
      <c r="A8" s="11" t="s">
        <v>27</v>
      </c>
      <c r="B8" s="16">
        <v>260</v>
      </c>
      <c r="C8" s="16">
        <v>14</v>
      </c>
      <c r="D8" s="16">
        <v>20</v>
      </c>
      <c r="E8" s="16">
        <f>SUM(B8:D8)</f>
        <v>294</v>
      </c>
    </row>
    <row r="9" spans="1:9" x14ac:dyDescent="0.25">
      <c r="A9" s="11" t="s">
        <v>4</v>
      </c>
      <c r="B9" s="16">
        <v>18</v>
      </c>
      <c r="C9" s="16">
        <v>12</v>
      </c>
      <c r="D9" s="16">
        <v>13</v>
      </c>
      <c r="E9" s="16">
        <f t="shared" ref="E9:E15" si="0">SUM(B9:D9)</f>
        <v>43</v>
      </c>
    </row>
    <row r="10" spans="1:9" x14ac:dyDescent="0.25">
      <c r="A10" s="11" t="s">
        <v>5</v>
      </c>
      <c r="B10" s="16">
        <v>9</v>
      </c>
      <c r="C10" s="16">
        <v>1</v>
      </c>
      <c r="D10" s="16">
        <v>5</v>
      </c>
      <c r="E10" s="16">
        <f t="shared" si="0"/>
        <v>15</v>
      </c>
      <c r="I10" s="7"/>
    </row>
    <row r="11" spans="1:9" ht="15.75" thickBot="1" x14ac:dyDescent="0.3">
      <c r="A11" s="11" t="s">
        <v>6</v>
      </c>
      <c r="B11" s="16">
        <v>0</v>
      </c>
      <c r="C11" s="16">
        <v>0</v>
      </c>
      <c r="D11" s="16">
        <v>0</v>
      </c>
      <c r="E11" s="16">
        <f>SUM(B11:D11)</f>
        <v>0</v>
      </c>
      <c r="I11" s="8"/>
    </row>
    <row r="12" spans="1:9" x14ac:dyDescent="0.25">
      <c r="A12" s="11" t="s">
        <v>7</v>
      </c>
      <c r="B12" s="16">
        <v>0</v>
      </c>
      <c r="C12" s="16">
        <v>0</v>
      </c>
      <c r="D12" s="16">
        <v>0</v>
      </c>
      <c r="E12" s="16">
        <f>SUM(B12:D12)</f>
        <v>0</v>
      </c>
      <c r="I12" s="4"/>
    </row>
    <row r="13" spans="1:9" x14ac:dyDescent="0.25">
      <c r="A13" s="11" t="s">
        <v>28</v>
      </c>
      <c r="B13" s="16">
        <v>5</v>
      </c>
      <c r="C13" s="16">
        <v>8</v>
      </c>
      <c r="D13" s="16">
        <v>13</v>
      </c>
      <c r="E13" s="16">
        <f t="shared" si="0"/>
        <v>26</v>
      </c>
      <c r="I13" s="5"/>
    </row>
    <row r="14" spans="1:9" x14ac:dyDescent="0.25">
      <c r="A14" s="11" t="s">
        <v>8</v>
      </c>
      <c r="B14" s="16">
        <v>0</v>
      </c>
      <c r="C14" s="16">
        <v>0</v>
      </c>
      <c r="D14" s="16">
        <v>0</v>
      </c>
      <c r="E14" s="16">
        <f t="shared" si="0"/>
        <v>0</v>
      </c>
      <c r="I14" s="6"/>
    </row>
    <row r="15" spans="1:9" x14ac:dyDescent="0.25">
      <c r="A15" s="11" t="s">
        <v>9</v>
      </c>
      <c r="B15" s="16">
        <v>0</v>
      </c>
      <c r="C15" s="16">
        <v>0</v>
      </c>
      <c r="D15" s="16">
        <v>0</v>
      </c>
      <c r="E15" s="16">
        <f t="shared" si="0"/>
        <v>0</v>
      </c>
    </row>
    <row r="17" spans="1:5" hidden="1" x14ac:dyDescent="0.25"/>
    <row r="18" spans="1:5" ht="15" hidden="1" customHeight="1" x14ac:dyDescent="0.25">
      <c r="A18" s="33" t="s">
        <v>29</v>
      </c>
      <c r="B18" s="33"/>
      <c r="C18" s="33"/>
      <c r="D18" s="33"/>
      <c r="E18" s="33"/>
    </row>
    <row r="19" spans="1:5" ht="15" hidden="1" customHeight="1" x14ac:dyDescent="0.25">
      <c r="A19" s="33"/>
      <c r="B19" s="33"/>
      <c r="C19" s="33"/>
      <c r="D19" s="33"/>
      <c r="E19" s="33"/>
    </row>
    <row r="20" spans="1:5" ht="15" hidden="1" customHeight="1" x14ac:dyDescent="0.25">
      <c r="A20" s="33"/>
      <c r="B20" s="33"/>
      <c r="C20" s="33"/>
      <c r="D20" s="33"/>
      <c r="E20" s="33"/>
    </row>
    <row r="21" spans="1:5" ht="15" hidden="1" customHeight="1" x14ac:dyDescent="0.25">
      <c r="A21" s="33"/>
      <c r="B21" s="33"/>
      <c r="C21" s="33"/>
      <c r="D21" s="33"/>
      <c r="E21" s="33"/>
    </row>
    <row r="22" spans="1:5" ht="15" hidden="1" customHeight="1" x14ac:dyDescent="0.25">
      <c r="A22" s="33"/>
      <c r="B22" s="33"/>
      <c r="C22" s="33"/>
      <c r="D22" s="33"/>
      <c r="E22" s="33"/>
    </row>
    <row r="23" spans="1:5" ht="15" hidden="1" customHeight="1" x14ac:dyDescent="0.25">
      <c r="A23" s="33"/>
      <c r="B23" s="33"/>
      <c r="C23" s="33"/>
      <c r="D23" s="33"/>
      <c r="E23" s="33"/>
    </row>
    <row r="24" spans="1:5" ht="15.75" hidden="1" x14ac:dyDescent="0.25">
      <c r="A24" s="17" t="s">
        <v>10</v>
      </c>
      <c r="B24" s="17" t="s">
        <v>41</v>
      </c>
      <c r="C24" s="18" t="s">
        <v>42</v>
      </c>
      <c r="D24" s="18" t="s">
        <v>43</v>
      </c>
      <c r="E24" s="34" t="s">
        <v>3</v>
      </c>
    </row>
    <row r="25" spans="1:5" hidden="1" x14ac:dyDescent="0.25">
      <c r="A25" s="11" t="s">
        <v>27</v>
      </c>
      <c r="B25" s="16"/>
      <c r="C25" s="16"/>
      <c r="D25" s="16"/>
      <c r="E25" s="16">
        <f>SUM(B25:D25)</f>
        <v>0</v>
      </c>
    </row>
    <row r="26" spans="1:5" hidden="1" x14ac:dyDescent="0.25">
      <c r="A26" s="11" t="s">
        <v>4</v>
      </c>
      <c r="B26" s="16"/>
      <c r="C26" s="16"/>
      <c r="D26" s="16"/>
      <c r="E26" s="16">
        <f t="shared" ref="E26:E32" si="1">SUM(B26:D26)</f>
        <v>0</v>
      </c>
    </row>
    <row r="27" spans="1:5" hidden="1" x14ac:dyDescent="0.25">
      <c r="A27" s="11" t="s">
        <v>5</v>
      </c>
      <c r="B27" s="16"/>
      <c r="C27" s="16"/>
      <c r="D27" s="16"/>
      <c r="E27" s="16">
        <f t="shared" si="1"/>
        <v>0</v>
      </c>
    </row>
    <row r="28" spans="1:5" hidden="1" x14ac:dyDescent="0.25">
      <c r="A28" s="11" t="s">
        <v>6</v>
      </c>
      <c r="B28" s="16"/>
      <c r="C28" s="16"/>
      <c r="D28" s="16"/>
      <c r="E28" s="16">
        <f t="shared" si="1"/>
        <v>0</v>
      </c>
    </row>
    <row r="29" spans="1:5" hidden="1" x14ac:dyDescent="0.25">
      <c r="A29" s="11" t="s">
        <v>7</v>
      </c>
      <c r="B29" s="16"/>
      <c r="C29" s="16"/>
      <c r="D29" s="16"/>
      <c r="E29" s="16">
        <f t="shared" si="1"/>
        <v>0</v>
      </c>
    </row>
    <row r="30" spans="1:5" hidden="1" x14ac:dyDescent="0.25">
      <c r="A30" s="11" t="s">
        <v>28</v>
      </c>
      <c r="B30" s="16"/>
      <c r="C30" s="16"/>
      <c r="D30" s="16"/>
      <c r="E30" s="16">
        <f t="shared" si="1"/>
        <v>0</v>
      </c>
    </row>
    <row r="31" spans="1:5" hidden="1" x14ac:dyDescent="0.25">
      <c r="A31" s="11" t="s">
        <v>8</v>
      </c>
      <c r="B31" s="16"/>
      <c r="C31" s="16"/>
      <c r="D31" s="16"/>
      <c r="E31" s="16">
        <f t="shared" si="1"/>
        <v>0</v>
      </c>
    </row>
    <row r="32" spans="1:5" hidden="1" x14ac:dyDescent="0.25">
      <c r="A32" s="11" t="s">
        <v>9</v>
      </c>
      <c r="B32" s="16"/>
      <c r="C32" s="16"/>
      <c r="D32" s="16"/>
      <c r="E32" s="16">
        <f t="shared" si="1"/>
        <v>0</v>
      </c>
    </row>
    <row r="33" spans="1:5" hidden="1" x14ac:dyDescent="0.25"/>
    <row r="34" spans="1:5" hidden="1" x14ac:dyDescent="0.25"/>
    <row r="35" spans="1:5" hidden="1" x14ac:dyDescent="0.25"/>
    <row r="36" spans="1:5" ht="15" hidden="1" customHeight="1" x14ac:dyDescent="0.25">
      <c r="A36" s="33" t="s">
        <v>29</v>
      </c>
      <c r="B36" s="33"/>
      <c r="C36" s="33"/>
      <c r="D36" s="33"/>
      <c r="E36" s="33"/>
    </row>
    <row r="37" spans="1:5" ht="15" hidden="1" customHeight="1" x14ac:dyDescent="0.25">
      <c r="A37" s="33"/>
      <c r="B37" s="33"/>
      <c r="C37" s="33"/>
      <c r="D37" s="33"/>
      <c r="E37" s="33"/>
    </row>
    <row r="38" spans="1:5" ht="15" hidden="1" customHeight="1" x14ac:dyDescent="0.25">
      <c r="A38" s="33"/>
      <c r="B38" s="33"/>
      <c r="C38" s="33"/>
      <c r="D38" s="33"/>
      <c r="E38" s="33"/>
    </row>
    <row r="39" spans="1:5" ht="15" hidden="1" customHeight="1" x14ac:dyDescent="0.25">
      <c r="A39" s="33"/>
      <c r="B39" s="33"/>
      <c r="C39" s="33"/>
      <c r="D39" s="33"/>
      <c r="E39" s="33"/>
    </row>
    <row r="40" spans="1:5" ht="15" hidden="1" customHeight="1" x14ac:dyDescent="0.25">
      <c r="A40" s="33"/>
      <c r="B40" s="33"/>
      <c r="C40" s="33"/>
      <c r="D40" s="33"/>
      <c r="E40" s="33"/>
    </row>
    <row r="41" spans="1:5" ht="15" hidden="1" customHeight="1" x14ac:dyDescent="0.25">
      <c r="A41" s="33"/>
      <c r="B41" s="33"/>
      <c r="C41" s="33"/>
      <c r="D41" s="33"/>
      <c r="E41" s="33"/>
    </row>
    <row r="42" spans="1:5" ht="15.75" hidden="1" x14ac:dyDescent="0.25">
      <c r="A42" s="17" t="s">
        <v>10</v>
      </c>
      <c r="B42" s="17" t="s">
        <v>24</v>
      </c>
      <c r="C42" s="18" t="s">
        <v>25</v>
      </c>
      <c r="D42" s="18" t="s">
        <v>26</v>
      </c>
      <c r="E42" s="34" t="s">
        <v>3</v>
      </c>
    </row>
    <row r="43" spans="1:5" hidden="1" x14ac:dyDescent="0.25">
      <c r="A43" s="11" t="s">
        <v>27</v>
      </c>
      <c r="B43" s="11"/>
      <c r="C43" s="11"/>
      <c r="D43" s="11"/>
      <c r="E43" s="16">
        <f>SUM(B43:D43)</f>
        <v>0</v>
      </c>
    </row>
    <row r="44" spans="1:5" hidden="1" x14ac:dyDescent="0.25">
      <c r="A44" s="11" t="s">
        <v>4</v>
      </c>
      <c r="B44" s="16"/>
      <c r="C44" s="16"/>
      <c r="D44" s="16"/>
      <c r="E44" s="16">
        <f t="shared" ref="E44:E50" si="2">SUM(B44:D44)</f>
        <v>0</v>
      </c>
    </row>
    <row r="45" spans="1:5" hidden="1" x14ac:dyDescent="0.25">
      <c r="A45" s="11" t="s">
        <v>5</v>
      </c>
      <c r="B45" s="16"/>
      <c r="C45" s="16"/>
      <c r="D45" s="16"/>
      <c r="E45" s="16">
        <f t="shared" si="2"/>
        <v>0</v>
      </c>
    </row>
    <row r="46" spans="1:5" hidden="1" x14ac:dyDescent="0.25">
      <c r="A46" s="11" t="s">
        <v>6</v>
      </c>
      <c r="B46" s="11"/>
      <c r="C46" s="11"/>
      <c r="D46" s="11"/>
      <c r="E46" s="16">
        <f t="shared" si="2"/>
        <v>0</v>
      </c>
    </row>
    <row r="47" spans="1:5" hidden="1" x14ac:dyDescent="0.25">
      <c r="A47" s="11" t="s">
        <v>7</v>
      </c>
      <c r="B47" s="11"/>
      <c r="C47" s="11"/>
      <c r="D47" s="11"/>
      <c r="E47" s="16">
        <f t="shared" si="2"/>
        <v>0</v>
      </c>
    </row>
    <row r="48" spans="1:5" hidden="1" x14ac:dyDescent="0.25">
      <c r="A48" s="11" t="s">
        <v>28</v>
      </c>
      <c r="B48" s="11"/>
      <c r="C48" s="11"/>
      <c r="D48" s="11"/>
      <c r="E48" s="16">
        <f t="shared" si="2"/>
        <v>0</v>
      </c>
    </row>
    <row r="49" spans="1:10" hidden="1" x14ac:dyDescent="0.25">
      <c r="A49" s="11" t="s">
        <v>8</v>
      </c>
      <c r="B49" s="16"/>
      <c r="C49" s="16"/>
      <c r="D49" s="16"/>
      <c r="E49" s="16">
        <f t="shared" si="2"/>
        <v>0</v>
      </c>
    </row>
    <row r="50" spans="1:10" hidden="1" x14ac:dyDescent="0.25">
      <c r="A50" s="11" t="s">
        <v>9</v>
      </c>
      <c r="B50" s="11"/>
      <c r="C50" s="11"/>
      <c r="D50" s="16"/>
      <c r="E50" s="16">
        <f t="shared" si="2"/>
        <v>0</v>
      </c>
    </row>
    <row r="51" spans="1:10" hidden="1" x14ac:dyDescent="0.25"/>
    <row r="52" spans="1:10" hidden="1" x14ac:dyDescent="0.25"/>
    <row r="53" spans="1:10" hidden="1" x14ac:dyDescent="0.25"/>
    <row r="54" spans="1:10" hidden="1" x14ac:dyDescent="0.25"/>
    <row r="55" spans="1:10" hidden="1" x14ac:dyDescent="0.25"/>
    <row r="56" spans="1:10" ht="15" hidden="1" customHeight="1" x14ac:dyDescent="0.25">
      <c r="A56" s="33" t="s">
        <v>29</v>
      </c>
      <c r="B56" s="33"/>
      <c r="C56" s="33"/>
      <c r="D56" s="33"/>
      <c r="E56" s="33"/>
    </row>
    <row r="57" spans="1:10" ht="15" hidden="1" customHeight="1" x14ac:dyDescent="0.25">
      <c r="A57" s="33"/>
      <c r="B57" s="33"/>
      <c r="C57" s="33"/>
      <c r="D57" s="33"/>
      <c r="E57" s="33"/>
    </row>
    <row r="58" spans="1:10" ht="15" hidden="1" customHeight="1" x14ac:dyDescent="0.25">
      <c r="A58" s="33"/>
      <c r="B58" s="33"/>
      <c r="C58" s="33"/>
      <c r="D58" s="33"/>
      <c r="E58" s="33"/>
    </row>
    <row r="59" spans="1:10" ht="15" hidden="1" customHeight="1" x14ac:dyDescent="0.25">
      <c r="A59" s="33"/>
      <c r="B59" s="33"/>
      <c r="C59" s="33"/>
      <c r="D59" s="33"/>
      <c r="E59" s="33"/>
    </row>
    <row r="60" spans="1:10" ht="15" hidden="1" customHeight="1" x14ac:dyDescent="0.25">
      <c r="A60" s="33"/>
      <c r="B60" s="33"/>
      <c r="C60" s="33"/>
      <c r="D60" s="33"/>
      <c r="E60" s="33"/>
    </row>
    <row r="61" spans="1:10" ht="15" hidden="1" customHeight="1" x14ac:dyDescent="0.25">
      <c r="A61" s="33"/>
      <c r="B61" s="33"/>
      <c r="C61" s="33"/>
      <c r="D61" s="33"/>
      <c r="E61" s="33"/>
    </row>
    <row r="62" spans="1:10" ht="15.75" hidden="1" x14ac:dyDescent="0.25">
      <c r="A62" s="17" t="s">
        <v>10</v>
      </c>
      <c r="B62" s="17" t="s">
        <v>44</v>
      </c>
      <c r="C62" s="18" t="s">
        <v>45</v>
      </c>
      <c r="D62" s="18" t="s">
        <v>46</v>
      </c>
      <c r="E62" s="34" t="s">
        <v>3</v>
      </c>
      <c r="I62" s="10" t="s">
        <v>10</v>
      </c>
      <c r="J62" s="15" t="s">
        <v>100</v>
      </c>
    </row>
    <row r="63" spans="1:10" hidden="1" x14ac:dyDescent="0.25">
      <c r="A63" s="11" t="s">
        <v>27</v>
      </c>
      <c r="B63" s="44"/>
      <c r="C63" s="44"/>
      <c r="D63" s="16"/>
      <c r="E63" s="16">
        <f>SUM(B63:D63)</f>
        <v>0</v>
      </c>
      <c r="I63" s="11" t="s">
        <v>27</v>
      </c>
      <c r="J63" s="16">
        <f>B63+C63+D63+D43+C43+B43+D25+C25+B25+D8+C8+B8</f>
        <v>294</v>
      </c>
    </row>
    <row r="64" spans="1:10" hidden="1" x14ac:dyDescent="0.25">
      <c r="A64" s="11" t="s">
        <v>4</v>
      </c>
      <c r="B64" s="44"/>
      <c r="C64" s="44"/>
      <c r="D64" s="16"/>
      <c r="E64" s="16">
        <f t="shared" ref="E64:E70" si="3">SUM(B64:D64)</f>
        <v>0</v>
      </c>
      <c r="I64" s="11" t="s">
        <v>4</v>
      </c>
      <c r="J64" s="16">
        <f t="shared" ref="J64:J70" si="4">E64+E44+E26+E9</f>
        <v>43</v>
      </c>
    </row>
    <row r="65" spans="1:10" hidden="1" x14ac:dyDescent="0.25">
      <c r="A65" s="11" t="s">
        <v>5</v>
      </c>
      <c r="B65" s="44"/>
      <c r="C65" s="44"/>
      <c r="D65" s="16"/>
      <c r="E65" s="16">
        <f t="shared" si="3"/>
        <v>0</v>
      </c>
      <c r="I65" s="11" t="s">
        <v>5</v>
      </c>
      <c r="J65" s="16">
        <f t="shared" si="4"/>
        <v>15</v>
      </c>
    </row>
    <row r="66" spans="1:10" hidden="1" x14ac:dyDescent="0.25">
      <c r="A66" s="11" t="s">
        <v>6</v>
      </c>
      <c r="B66" s="44"/>
      <c r="C66" s="44"/>
      <c r="D66" s="16"/>
      <c r="E66" s="16">
        <f t="shared" si="3"/>
        <v>0</v>
      </c>
      <c r="I66" s="11" t="s">
        <v>6</v>
      </c>
      <c r="J66" s="16">
        <f t="shared" si="4"/>
        <v>0</v>
      </c>
    </row>
    <row r="67" spans="1:10" hidden="1" x14ac:dyDescent="0.25">
      <c r="A67" s="11" t="s">
        <v>7</v>
      </c>
      <c r="B67" s="44"/>
      <c r="C67" s="44"/>
      <c r="D67" s="16"/>
      <c r="E67" s="16">
        <f t="shared" si="3"/>
        <v>0</v>
      </c>
      <c r="I67" s="11" t="s">
        <v>7</v>
      </c>
      <c r="J67" s="16">
        <f t="shared" si="4"/>
        <v>0</v>
      </c>
    </row>
    <row r="68" spans="1:10" hidden="1" x14ac:dyDescent="0.25">
      <c r="A68" s="11" t="s">
        <v>28</v>
      </c>
      <c r="B68" s="44"/>
      <c r="C68" s="44"/>
      <c r="D68" s="16"/>
      <c r="E68" s="16">
        <f t="shared" si="3"/>
        <v>0</v>
      </c>
      <c r="I68" s="11" t="s">
        <v>28</v>
      </c>
      <c r="J68" s="16">
        <f t="shared" si="4"/>
        <v>26</v>
      </c>
    </row>
    <row r="69" spans="1:10" hidden="1" x14ac:dyDescent="0.25">
      <c r="A69" s="11" t="s">
        <v>8</v>
      </c>
      <c r="B69" s="44"/>
      <c r="C69" s="44"/>
      <c r="D69" s="16"/>
      <c r="E69" s="16">
        <f t="shared" si="3"/>
        <v>0</v>
      </c>
      <c r="I69" s="11" t="s">
        <v>8</v>
      </c>
      <c r="J69" s="16">
        <f t="shared" si="4"/>
        <v>0</v>
      </c>
    </row>
    <row r="70" spans="1:10" hidden="1" x14ac:dyDescent="0.25">
      <c r="A70" s="11" t="s">
        <v>9</v>
      </c>
      <c r="B70" s="44"/>
      <c r="C70" s="44"/>
      <c r="D70" s="16"/>
      <c r="E70" s="16">
        <f t="shared" si="3"/>
        <v>0</v>
      </c>
      <c r="I70" s="11" t="s">
        <v>9</v>
      </c>
      <c r="J70" s="16">
        <f t="shared" si="4"/>
        <v>0</v>
      </c>
    </row>
    <row r="71" spans="1:10" hidden="1" x14ac:dyDescent="0.25"/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zoomScale="140" zoomScaleNormal="140" workbookViewId="0">
      <selection activeCell="B21" sqref="B21"/>
    </sheetView>
  </sheetViews>
  <sheetFormatPr baseColWidth="10" defaultRowHeight="15" x14ac:dyDescent="0.25"/>
  <cols>
    <col min="1" max="1" width="45.28515625" bestFit="1" customWidth="1"/>
    <col min="2" max="2" width="23.7109375" bestFit="1" customWidth="1"/>
    <col min="3" max="3" width="20.5703125" bestFit="1" customWidth="1"/>
    <col min="4" max="4" width="20.140625" bestFit="1" customWidth="1"/>
    <col min="5" max="5" width="20.140625" customWidth="1"/>
    <col min="6" max="6" width="9.85546875" bestFit="1" customWidth="1"/>
    <col min="7" max="7" width="10.28515625" customWidth="1"/>
  </cols>
  <sheetData>
    <row r="1" spans="1:8" x14ac:dyDescent="0.25">
      <c r="A1" s="46" t="s">
        <v>29</v>
      </c>
      <c r="B1" s="46"/>
      <c r="C1" s="46"/>
      <c r="D1" s="46"/>
      <c r="E1" s="46"/>
      <c r="F1" s="46"/>
      <c r="G1" s="46"/>
    </row>
    <row r="2" spans="1:8" x14ac:dyDescent="0.25">
      <c r="A2" s="46"/>
      <c r="B2" s="46"/>
      <c r="C2" s="46"/>
      <c r="D2" s="46"/>
      <c r="E2" s="46"/>
      <c r="F2" s="46"/>
      <c r="G2" s="46"/>
    </row>
    <row r="3" spans="1:8" x14ac:dyDescent="0.25">
      <c r="A3" s="46"/>
      <c r="B3" s="46"/>
      <c r="C3" s="46"/>
      <c r="D3" s="46"/>
      <c r="E3" s="46"/>
      <c r="F3" s="46"/>
      <c r="G3" s="46"/>
    </row>
    <row r="4" spans="1:8" x14ac:dyDescent="0.25">
      <c r="A4" s="46"/>
      <c r="B4" s="46"/>
      <c r="C4" s="46"/>
      <c r="D4" s="46"/>
      <c r="E4" s="46"/>
      <c r="F4" s="46"/>
      <c r="G4" s="46"/>
    </row>
    <row r="5" spans="1:8" x14ac:dyDescent="0.25">
      <c r="A5" s="46"/>
      <c r="B5" s="46"/>
      <c r="C5" s="46"/>
      <c r="D5" s="46"/>
      <c r="E5" s="46"/>
      <c r="F5" s="46"/>
      <c r="G5" s="46"/>
    </row>
    <row r="6" spans="1:8" x14ac:dyDescent="0.25">
      <c r="A6" s="46"/>
      <c r="B6" s="46"/>
      <c r="C6" s="46"/>
      <c r="D6" s="46"/>
      <c r="E6" s="46"/>
      <c r="F6" s="46"/>
      <c r="G6" s="46"/>
      <c r="H6" s="1"/>
    </row>
    <row r="7" spans="1:8" ht="12.6" customHeight="1" x14ac:dyDescent="0.25">
      <c r="A7" s="50" t="s">
        <v>65</v>
      </c>
      <c r="B7" s="51"/>
      <c r="C7" s="51"/>
      <c r="D7" s="51"/>
      <c r="E7" s="51"/>
      <c r="F7" s="51"/>
      <c r="G7" s="51"/>
      <c r="H7" s="52"/>
    </row>
    <row r="8" spans="1:8" x14ac:dyDescent="0.25">
      <c r="A8" s="15" t="s">
        <v>11</v>
      </c>
      <c r="B8" s="47" t="s">
        <v>12</v>
      </c>
      <c r="C8" s="53"/>
      <c r="D8" s="53"/>
      <c r="E8" s="48"/>
      <c r="F8" s="47" t="s">
        <v>13</v>
      </c>
      <c r="G8" s="48"/>
      <c r="H8" s="49" t="s">
        <v>64</v>
      </c>
    </row>
    <row r="9" spans="1:8" x14ac:dyDescent="0.25">
      <c r="A9" s="16"/>
      <c r="B9" s="29" t="s">
        <v>101</v>
      </c>
      <c r="C9" s="16" t="s">
        <v>102</v>
      </c>
      <c r="D9" s="16" t="s">
        <v>103</v>
      </c>
      <c r="E9" s="16" t="s">
        <v>104</v>
      </c>
      <c r="F9" s="29" t="s">
        <v>14</v>
      </c>
      <c r="G9" s="15" t="s">
        <v>15</v>
      </c>
      <c r="H9" s="49"/>
    </row>
    <row r="10" spans="1:8" ht="24" x14ac:dyDescent="0.25">
      <c r="A10" s="16"/>
      <c r="B10" s="16"/>
      <c r="C10" s="16"/>
      <c r="D10" s="16"/>
      <c r="E10" s="16"/>
      <c r="F10" s="30" t="s">
        <v>16</v>
      </c>
      <c r="G10" s="30" t="s">
        <v>16</v>
      </c>
      <c r="H10" s="49"/>
    </row>
    <row r="11" spans="1:8" x14ac:dyDescent="0.25">
      <c r="A11" s="11" t="s">
        <v>27</v>
      </c>
      <c r="B11" s="16">
        <v>294</v>
      </c>
      <c r="C11" s="16"/>
      <c r="D11" s="16"/>
      <c r="E11" s="16"/>
      <c r="F11" s="31">
        <f>D11-C11</f>
        <v>0</v>
      </c>
      <c r="G11" s="32" t="e">
        <f>D11/C11</f>
        <v>#DIV/0!</v>
      </c>
      <c r="H11" s="11" t="str" cm="1">
        <f t="array" ref="H11">_xlfn.IFS(D11&gt;C11,"AUMENTO",D11&lt;C11,"DISMINUYO",D11=C11,"CONSTANTE")</f>
        <v>CONSTANTE</v>
      </c>
    </row>
    <row r="12" spans="1:8" x14ac:dyDescent="0.25">
      <c r="A12" s="11" t="s">
        <v>4</v>
      </c>
      <c r="B12" s="16">
        <v>43</v>
      </c>
      <c r="C12" s="16"/>
      <c r="D12" s="16"/>
      <c r="E12" s="16"/>
      <c r="F12" s="31">
        <f t="shared" ref="F12:F18" si="0">D12-C12</f>
        <v>0</v>
      </c>
      <c r="G12" s="32" t="e">
        <f t="shared" ref="G12:G18" si="1">D12/C12</f>
        <v>#DIV/0!</v>
      </c>
      <c r="H12" s="11" t="str" cm="1">
        <f t="array" ref="H12">_xlfn.IFS(D12&gt;C12,"AUMENTO",D12&lt;C12,"DISMINUYO",D12=C12,"CONSTANTE")</f>
        <v>CONSTANTE</v>
      </c>
    </row>
    <row r="13" spans="1:8" x14ac:dyDescent="0.25">
      <c r="A13" s="11" t="s">
        <v>5</v>
      </c>
      <c r="B13" s="16">
        <v>15</v>
      </c>
      <c r="C13" s="16"/>
      <c r="D13" s="16"/>
      <c r="E13" s="16"/>
      <c r="F13" s="31">
        <f t="shared" si="0"/>
        <v>0</v>
      </c>
      <c r="G13" s="32" t="e">
        <f t="shared" si="1"/>
        <v>#DIV/0!</v>
      </c>
      <c r="H13" s="11" t="str" cm="1">
        <f t="array" ref="H13">_xlfn.IFS(D13&gt;C13,"AUMENTO",D13&lt;C13,"DISMINUYO",D13=C13,"CONSTANTE")</f>
        <v>CONSTANTE</v>
      </c>
    </row>
    <row r="14" spans="1:8" x14ac:dyDescent="0.25">
      <c r="A14" s="11" t="s">
        <v>6</v>
      </c>
      <c r="B14" s="16">
        <v>0</v>
      </c>
      <c r="C14" s="16"/>
      <c r="D14" s="16"/>
      <c r="E14" s="16"/>
      <c r="F14" s="31">
        <f>D14-C14</f>
        <v>0</v>
      </c>
      <c r="G14" s="32" t="e">
        <f>D14/C14</f>
        <v>#DIV/0!</v>
      </c>
      <c r="H14" s="11" t="str" cm="1">
        <f t="array" ref="H14">_xlfn.IFS(D14&gt;C14,"AUMENTO",D14&lt;C14,"DISMINUYO",D14=C14,"CONSTANTE")</f>
        <v>CONSTANTE</v>
      </c>
    </row>
    <row r="15" spans="1:8" x14ac:dyDescent="0.25">
      <c r="A15" s="11" t="s">
        <v>7</v>
      </c>
      <c r="B15" s="16">
        <v>0</v>
      </c>
      <c r="C15" s="16"/>
      <c r="D15" s="16"/>
      <c r="E15" s="16"/>
      <c r="F15" s="31">
        <f>D15-C15</f>
        <v>0</v>
      </c>
      <c r="G15" s="32" t="e">
        <f>D15/C15</f>
        <v>#DIV/0!</v>
      </c>
      <c r="H15" s="11" t="str" cm="1">
        <f t="array" ref="H15">_xlfn.IFS(D15&gt;C15,"AUMENTO",D15&lt;C15,"DISMINUYO",D15=C15,"CONSTANTE")</f>
        <v>CONSTANTE</v>
      </c>
    </row>
    <row r="16" spans="1:8" x14ac:dyDescent="0.25">
      <c r="A16" s="11" t="s">
        <v>28</v>
      </c>
      <c r="B16" s="16">
        <v>26</v>
      </c>
      <c r="C16" s="16"/>
      <c r="D16" s="16"/>
      <c r="E16" s="16"/>
      <c r="F16" s="31">
        <f t="shared" si="0"/>
        <v>0</v>
      </c>
      <c r="G16" s="32" t="e">
        <f t="shared" si="1"/>
        <v>#DIV/0!</v>
      </c>
      <c r="H16" s="11" t="str" cm="1">
        <f t="array" ref="H16">_xlfn.IFS(D16&gt;C16,"AUMENTO",D16&lt;C16,"DISMINUYO",D16=C16,"CONSTANTE")</f>
        <v>CONSTANTE</v>
      </c>
    </row>
    <row r="17" spans="1:8" x14ac:dyDescent="0.25">
      <c r="A17" s="11" t="s">
        <v>8</v>
      </c>
      <c r="B17" s="16">
        <v>0</v>
      </c>
      <c r="C17" s="16"/>
      <c r="D17" s="16"/>
      <c r="E17" s="16"/>
      <c r="F17" s="31">
        <f t="shared" si="0"/>
        <v>0</v>
      </c>
      <c r="G17" s="32" t="e">
        <f t="shared" si="1"/>
        <v>#DIV/0!</v>
      </c>
      <c r="H17" s="11" t="str" cm="1">
        <f t="array" ref="H17">_xlfn.IFS(D17&gt;C17,"AUMENTO",D17&lt;C17,"DISMINUYO",D17=C17,"CONSTANTE")</f>
        <v>CONSTANTE</v>
      </c>
    </row>
    <row r="18" spans="1:8" x14ac:dyDescent="0.25">
      <c r="A18" s="11" t="s">
        <v>9</v>
      </c>
      <c r="B18" s="16">
        <v>0</v>
      </c>
      <c r="C18" s="16"/>
      <c r="D18" s="16"/>
      <c r="E18" s="16"/>
      <c r="F18" s="31">
        <f t="shared" si="0"/>
        <v>0</v>
      </c>
      <c r="G18" s="32" t="e">
        <f t="shared" si="1"/>
        <v>#DIV/0!</v>
      </c>
      <c r="H18" s="11" t="str" cm="1">
        <f t="array" ref="H18">_xlfn.IFS(D18&gt;C18,"AUMENTO",D18&lt;C18,"DISMINUYO",D18=C18,"CONSTANTE")</f>
        <v>CONSTANTE</v>
      </c>
    </row>
    <row r="19" spans="1:8" x14ac:dyDescent="0.25">
      <c r="G19" s="2"/>
    </row>
    <row r="20" spans="1:8" x14ac:dyDescent="0.25">
      <c r="G20" s="2"/>
    </row>
    <row r="21" spans="1:8" x14ac:dyDescent="0.25">
      <c r="G21" s="2"/>
    </row>
  </sheetData>
  <mergeCells count="5">
    <mergeCell ref="A1:G6"/>
    <mergeCell ref="F8:G8"/>
    <mergeCell ref="H8:H10"/>
    <mergeCell ref="A7:H7"/>
    <mergeCell ref="B8:E8"/>
  </mergeCells>
  <conditionalFormatting sqref="H11:H18">
    <cfRule type="containsText" dxfId="3" priority="1" operator="containsText" text="DISMINUYO">
      <formula>NOT(ISERROR(SEARCH("DISMINUYO",H11)))</formula>
    </cfRule>
    <cfRule type="containsText" dxfId="2" priority="2" operator="containsText" text="CONSTANTE">
      <formula>NOT(ISERROR(SEARCH("CONSTANTE",H11)))</formula>
    </cfRule>
    <cfRule type="containsText" dxfId="1" priority="3" operator="containsText" text="DISMINUYO">
      <formula>NOT(ISERROR(SEARCH("DISMINUYO",H11)))</formula>
    </cfRule>
    <cfRule type="containsText" dxfId="0" priority="4" operator="containsText" text="AUMENTO">
      <formula>NOT(ISERROR(SEARCH("AUMENTO",H11)))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Data Cruda de Hechos</vt:lpstr>
      <vt:lpstr>Data Cruda de Afecciones </vt:lpstr>
      <vt:lpstr>Data de la Variables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OAI</dc:creator>
  <cp:lastModifiedBy>SALA DE SITUACIONES</cp:lastModifiedBy>
  <dcterms:created xsi:type="dcterms:W3CDTF">2022-04-27T15:56:57Z</dcterms:created>
  <dcterms:modified xsi:type="dcterms:W3CDTF">2025-04-08T00:59:26Z</dcterms:modified>
</cp:coreProperties>
</file>